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1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Položky!$A$1:$G$106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04" i="3"/>
  <c r="BD104" i="3"/>
  <c r="BC104" i="3"/>
  <c r="BB104" i="3"/>
  <c r="G104" i="3"/>
  <c r="BA104" i="3" s="1"/>
  <c r="BE102" i="3"/>
  <c r="BD102" i="3"/>
  <c r="BC102" i="3"/>
  <c r="BB102" i="3"/>
  <c r="G102" i="3"/>
  <c r="BA102" i="3" s="1"/>
  <c r="BE100" i="3"/>
  <c r="BD100" i="3"/>
  <c r="BC100" i="3"/>
  <c r="BB100" i="3"/>
  <c r="G100" i="3"/>
  <c r="BA100" i="3" s="1"/>
  <c r="BE98" i="3"/>
  <c r="BD98" i="3"/>
  <c r="BC98" i="3"/>
  <c r="BB98" i="3"/>
  <c r="G98" i="3"/>
  <c r="BA98" i="3" s="1"/>
  <c r="BE96" i="3"/>
  <c r="BD96" i="3"/>
  <c r="BC96" i="3"/>
  <c r="BB96" i="3"/>
  <c r="G96" i="3"/>
  <c r="BA96" i="3" s="1"/>
  <c r="BE94" i="3"/>
  <c r="BD94" i="3"/>
  <c r="BC94" i="3"/>
  <c r="BB94" i="3"/>
  <c r="G94" i="3"/>
  <c r="BA94" i="3" s="1"/>
  <c r="BE92" i="3"/>
  <c r="BD92" i="3"/>
  <c r="BC92" i="3"/>
  <c r="BB92" i="3"/>
  <c r="G92" i="3"/>
  <c r="BA92" i="3" s="1"/>
  <c r="BE90" i="3"/>
  <c r="BD90" i="3"/>
  <c r="BD106" i="3" s="1"/>
  <c r="H11" i="2" s="1"/>
  <c r="BC90" i="3"/>
  <c r="BB90" i="3"/>
  <c r="BB106" i="3" s="1"/>
  <c r="F11" i="2" s="1"/>
  <c r="G90" i="3"/>
  <c r="G106" i="3" s="1"/>
  <c r="B11" i="2"/>
  <c r="A11" i="2"/>
  <c r="BE106" i="3"/>
  <c r="I11" i="2" s="1"/>
  <c r="BC106" i="3"/>
  <c r="G11" i="2" s="1"/>
  <c r="C106" i="3"/>
  <c r="BE86" i="3"/>
  <c r="BD86" i="3"/>
  <c r="BB86" i="3"/>
  <c r="BA86" i="3"/>
  <c r="G86" i="3"/>
  <c r="BC86" i="3" s="1"/>
  <c r="BE85" i="3"/>
  <c r="BD85" i="3"/>
  <c r="BB85" i="3"/>
  <c r="BA85" i="3"/>
  <c r="G85" i="3"/>
  <c r="BC85" i="3" s="1"/>
  <c r="BE83" i="3"/>
  <c r="BD83" i="3"/>
  <c r="BB83" i="3"/>
  <c r="BA83" i="3"/>
  <c r="G83" i="3"/>
  <c r="BC83" i="3" s="1"/>
  <c r="BE81" i="3"/>
  <c r="BD81" i="3"/>
  <c r="BB81" i="3"/>
  <c r="BA81" i="3"/>
  <c r="G81" i="3"/>
  <c r="BC81" i="3" s="1"/>
  <c r="BE79" i="3"/>
  <c r="BD79" i="3"/>
  <c r="BB79" i="3"/>
  <c r="BA79" i="3"/>
  <c r="G79" i="3"/>
  <c r="BC79" i="3" s="1"/>
  <c r="BE77" i="3"/>
  <c r="BD77" i="3"/>
  <c r="BB77" i="3"/>
  <c r="BA77" i="3"/>
  <c r="G77" i="3"/>
  <c r="BC77" i="3" s="1"/>
  <c r="BE75" i="3"/>
  <c r="BD75" i="3"/>
  <c r="BB75" i="3"/>
  <c r="BA75" i="3"/>
  <c r="G75" i="3"/>
  <c r="BC75" i="3" s="1"/>
  <c r="BE73" i="3"/>
  <c r="BD73" i="3"/>
  <c r="BB73" i="3"/>
  <c r="BA73" i="3"/>
  <c r="G73" i="3"/>
  <c r="BC73" i="3" s="1"/>
  <c r="BE71" i="3"/>
  <c r="BD71" i="3"/>
  <c r="BB71" i="3"/>
  <c r="BA71" i="3"/>
  <c r="G71" i="3"/>
  <c r="BC71" i="3" s="1"/>
  <c r="BE69" i="3"/>
  <c r="BD69" i="3"/>
  <c r="BB69" i="3"/>
  <c r="BA69" i="3"/>
  <c r="G69" i="3"/>
  <c r="BC69" i="3" s="1"/>
  <c r="BE65" i="3"/>
  <c r="BD65" i="3"/>
  <c r="BB65" i="3"/>
  <c r="BA65" i="3"/>
  <c r="G65" i="3"/>
  <c r="BC65" i="3" s="1"/>
  <c r="BE61" i="3"/>
  <c r="BD61" i="3"/>
  <c r="BB61" i="3"/>
  <c r="BA61" i="3"/>
  <c r="G61" i="3"/>
  <c r="BC61" i="3" s="1"/>
  <c r="BE57" i="3"/>
  <c r="BD57" i="3"/>
  <c r="BB57" i="3"/>
  <c r="BA57" i="3"/>
  <c r="G57" i="3"/>
  <c r="BC57" i="3" s="1"/>
  <c r="BE55" i="3"/>
  <c r="BC55" i="3"/>
  <c r="BB55" i="3"/>
  <c r="BA55" i="3"/>
  <c r="G55" i="3"/>
  <c r="BD55" i="3" s="1"/>
  <c r="BE53" i="3"/>
  <c r="BC53" i="3"/>
  <c r="BB53" i="3"/>
  <c r="BA53" i="3"/>
  <c r="G53" i="3"/>
  <c r="BD53" i="3" s="1"/>
  <c r="BE52" i="3"/>
  <c r="BC52" i="3"/>
  <c r="BB52" i="3"/>
  <c r="BA52" i="3"/>
  <c r="G52" i="3"/>
  <c r="BD52" i="3" s="1"/>
  <c r="BE50" i="3"/>
  <c r="BC50" i="3"/>
  <c r="BB50" i="3"/>
  <c r="BA50" i="3"/>
  <c r="G50" i="3"/>
  <c r="BD50" i="3" s="1"/>
  <c r="BE48" i="3"/>
  <c r="BC48" i="3"/>
  <c r="BB48" i="3"/>
  <c r="BA48" i="3"/>
  <c r="G48" i="3"/>
  <c r="BD48" i="3" s="1"/>
  <c r="BE46" i="3"/>
  <c r="BC46" i="3"/>
  <c r="BB46" i="3"/>
  <c r="BA46" i="3"/>
  <c r="G46" i="3"/>
  <c r="BD46" i="3" s="1"/>
  <c r="BE42" i="3"/>
  <c r="BC42" i="3"/>
  <c r="BB42" i="3"/>
  <c r="BA42" i="3"/>
  <c r="G42" i="3"/>
  <c r="BD42" i="3" s="1"/>
  <c r="BE38" i="3"/>
  <c r="BC38" i="3"/>
  <c r="BB38" i="3"/>
  <c r="BA38" i="3"/>
  <c r="G38" i="3"/>
  <c r="BD38" i="3" s="1"/>
  <c r="BE36" i="3"/>
  <c r="BC36" i="3"/>
  <c r="BB36" i="3"/>
  <c r="BA36" i="3"/>
  <c r="G36" i="3"/>
  <c r="BD36" i="3" s="1"/>
  <c r="BE32" i="3"/>
  <c r="BC32" i="3"/>
  <c r="BB32" i="3"/>
  <c r="BA32" i="3"/>
  <c r="G32" i="3"/>
  <c r="BD32" i="3" s="1"/>
  <c r="BE29" i="3"/>
  <c r="BC29" i="3"/>
  <c r="BB29" i="3"/>
  <c r="BA29" i="3"/>
  <c r="G29" i="3"/>
  <c r="BD29" i="3" s="1"/>
  <c r="BE27" i="3"/>
  <c r="BC27" i="3"/>
  <c r="BB27" i="3"/>
  <c r="BA27" i="3"/>
  <c r="G27" i="3"/>
  <c r="BD27" i="3" s="1"/>
  <c r="BE24" i="3"/>
  <c r="BC24" i="3"/>
  <c r="BB24" i="3"/>
  <c r="BB88" i="3" s="1"/>
  <c r="F10" i="2" s="1"/>
  <c r="BA24" i="3"/>
  <c r="G24" i="3"/>
  <c r="BD24" i="3" s="1"/>
  <c r="BD88" i="3" s="1"/>
  <c r="H10" i="2" s="1"/>
  <c r="B10" i="2"/>
  <c r="A10" i="2"/>
  <c r="BE88" i="3"/>
  <c r="I10" i="2" s="1"/>
  <c r="BA88" i="3"/>
  <c r="E10" i="2" s="1"/>
  <c r="C88" i="3"/>
  <c r="BE21" i="3"/>
  <c r="BD21" i="3"/>
  <c r="BD22" i="3" s="1"/>
  <c r="H9" i="2" s="1"/>
  <c r="BC21" i="3"/>
  <c r="BB21" i="3"/>
  <c r="BB22" i="3" s="1"/>
  <c r="F9" i="2" s="1"/>
  <c r="G21" i="3"/>
  <c r="BA21" i="3" s="1"/>
  <c r="BA22" i="3" s="1"/>
  <c r="E9" i="2" s="1"/>
  <c r="B9" i="2"/>
  <c r="A9" i="2"/>
  <c r="BE22" i="3"/>
  <c r="I9" i="2" s="1"/>
  <c r="BC22" i="3"/>
  <c r="G9" i="2" s="1"/>
  <c r="C22" i="3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D19" i="3" s="1"/>
  <c r="H8" i="2" s="1"/>
  <c r="BC14" i="3"/>
  <c r="BB14" i="3"/>
  <c r="BB19" i="3" s="1"/>
  <c r="F8" i="2" s="1"/>
  <c r="G14" i="3"/>
  <c r="BA14" i="3" s="1"/>
  <c r="B8" i="2"/>
  <c r="A8" i="2"/>
  <c r="BE19" i="3"/>
  <c r="I8" i="2" s="1"/>
  <c r="BC19" i="3"/>
  <c r="G8" i="2" s="1"/>
  <c r="C19" i="3"/>
  <c r="BE8" i="3"/>
  <c r="BD8" i="3"/>
  <c r="BD12" i="3" s="1"/>
  <c r="H7" i="2" s="1"/>
  <c r="BC8" i="3"/>
  <c r="BB8" i="3"/>
  <c r="BB12" i="3" s="1"/>
  <c r="F7" i="2" s="1"/>
  <c r="G8" i="3"/>
  <c r="BA8" i="3" s="1"/>
  <c r="BA12" i="3" s="1"/>
  <c r="E7" i="2" s="1"/>
  <c r="B7" i="2"/>
  <c r="A7" i="2"/>
  <c r="BE12" i="3"/>
  <c r="I7" i="2" s="1"/>
  <c r="BC12" i="3"/>
  <c r="G7" i="2" s="1"/>
  <c r="C12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F12" i="2" l="1"/>
  <c r="C16" i="1" s="1"/>
  <c r="I12" i="2"/>
  <c r="C21" i="1" s="1"/>
  <c r="BC88" i="3"/>
  <c r="G10" i="2" s="1"/>
  <c r="G12" i="2" s="1"/>
  <c r="C18" i="1" s="1"/>
  <c r="BA19" i="3"/>
  <c r="E8" i="2" s="1"/>
  <c r="E12" i="2" s="1"/>
  <c r="H12" i="2"/>
  <c r="C17" i="1" s="1"/>
  <c r="G12" i="3"/>
  <c r="G19" i="3"/>
  <c r="G22" i="3"/>
  <c r="G88" i="3"/>
  <c r="BA90" i="3"/>
  <c r="BA106" i="3" s="1"/>
  <c r="E11" i="2" s="1"/>
  <c r="G21" i="1" l="1"/>
  <c r="G20" i="1"/>
  <c r="G19" i="1"/>
  <c r="G18" i="1"/>
  <c r="G17" i="1"/>
  <c r="G16" i="1"/>
  <c r="C15" i="1"/>
  <c r="C19" i="1" s="1"/>
  <c r="C22" i="1" s="1"/>
  <c r="G23" i="1" l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<sst xmlns="http://schemas.openxmlformats.org/spreadsheetml/2006/main" count="341" uniqueCount="196">
  <si>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</si>
  <si>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</si>
  <si>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</si>
  <si>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</si>
  <si>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</si>
  <si>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</si>
  <si>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</si>
  <si>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</si>
  <si>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</si>
  <si>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</si>
  <si>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</si>
  <si>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</si>
  <si>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</si>
  <si>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</si>
  <si>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</si>
  <si>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</si>
  <si>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</si>
  <si>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</si>
  <si>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</si>
  <si>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</si>
  <si>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</si>
  <si>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</si>
  <si>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</si>
  <si>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</si>
  <si>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</si>
  <si>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</si>
  <si>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</si>
  <si>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</si>
  <si>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</si>
  <si>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</si>
  <si>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</si>
  <si>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</si>
  <si>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</si>
  <si>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</si>
  <si>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</si>
  <si>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</si>
  <si>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</si>
  <si>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</si>
  <si>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</si>
  <si>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</si>
  <si>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</si>
  <si>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</si>
  <si>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</si>
  <si>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</si>
  <si>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</si>
  <si>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</si>
  <si>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</si>
  <si>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</si>
  <si>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</si>
  <si>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</si>
  <si>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</si>
  <si>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</si>
  <si>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</si>
  <si>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</si>
  <si>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</si>
  <si>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</si>
  <si>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</si>
  <si>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</si>
  <si>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</si>
  <si>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</si>
  <si>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</si>
  <si>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</si>
  <si>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</si>
  <si>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</si>
  <si>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</si>
  <si>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</si>
  <si>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</si>
  <si>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</si>
  <si>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</si>
  <si>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</si>
  <si>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</si>
  <si>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</si>
  <si>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</si>
  <si>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</si>
  <si>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25</t>
  </si>
  <si>
    <t>Elektroinstalace - SP 4.NP</t>
  </si>
  <si>
    <t>61</t>
  </si>
  <si>
    <t>Upravy povrchů vnitřní</t>
  </si>
  <si>
    <t>612403399RT2</t>
  </si>
  <si>
    <t>Hrubá výplň rýh ve stěnách maltou s použitím suché maltové směsi</t>
  </si>
  <si>
    <t>m2</t>
  </si>
  <si>
    <t>.</t>
  </si>
  <si>
    <t>6*0,1+35*0,05+30*0,1</t>
  </si>
  <si>
    <t>10*0,05</t>
  </si>
  <si>
    <t>97</t>
  </si>
  <si>
    <t>Prorážení otvorů</t>
  </si>
  <si>
    <t>971033123R00</t>
  </si>
  <si>
    <t xml:space="preserve">Vrtání otvorů, zeď cihelná, do 3 cm, hl. do 45 cm </t>
  </si>
  <si>
    <t>kus</t>
  </si>
  <si>
    <t>přechody mezi místnostmi</t>
  </si>
  <si>
    <t>974031121R00</t>
  </si>
  <si>
    <t xml:space="preserve">Vysekání rýh ve zdi cihelné 3 x 3 cm </t>
  </si>
  <si>
    <t>m</t>
  </si>
  <si>
    <t xml:space="preserve">menší výseky </t>
  </si>
  <si>
    <t>974031132R00</t>
  </si>
  <si>
    <t xml:space="preserve">Vysekání rýh ve zdi cihelné 5 x 7 cm </t>
  </si>
  <si>
    <t>99</t>
  </si>
  <si>
    <t>Staveništní přesun hmot</t>
  </si>
  <si>
    <t>999281111R00</t>
  </si>
  <si>
    <t xml:space="preserve">Přesun hmot pro opravy a údržbu do výšky 25 m </t>
  </si>
  <si>
    <t>t</t>
  </si>
  <si>
    <t>M22</t>
  </si>
  <si>
    <t>Montáž sdělovací a zabezp. techniky</t>
  </si>
  <si>
    <t>220260022R00</t>
  </si>
  <si>
    <t xml:space="preserve">Krabice KP 68 ve zdi včetně vysekání lůžka </t>
  </si>
  <si>
    <t>přístroje:20</t>
  </si>
  <si>
    <t>odbočení:12</t>
  </si>
  <si>
    <t>220260551R00</t>
  </si>
  <si>
    <t xml:space="preserve">Trubka PVC pod omítku, vnější průměr 20 mm </t>
  </si>
  <si>
    <t>výsek drážky + uložení trubky, ochrana vývodů ze zdi</t>
  </si>
  <si>
    <t>220280101R00</t>
  </si>
  <si>
    <t xml:space="preserve">Uložení kabelu JYSTY pod omítku do připr. drážky </t>
  </si>
  <si>
    <t>65</t>
  </si>
  <si>
    <t>60</t>
  </si>
  <si>
    <t>220490011RZ1</t>
  </si>
  <si>
    <t xml:space="preserve">Mtž modulu A </t>
  </si>
  <si>
    <t>Pro systém SP dle specifikace a PD</t>
  </si>
  <si>
    <t>tl.signální:8</t>
  </si>
  <si>
    <t>ovládač k Tl:8</t>
  </si>
  <si>
    <t>220490021RZ1</t>
  </si>
  <si>
    <t xml:space="preserve">Mtž modul B </t>
  </si>
  <si>
    <t>220490022RZ1</t>
  </si>
  <si>
    <t xml:space="preserve">Montáž modul C </t>
  </si>
  <si>
    <t>pro pokoje:3</t>
  </si>
  <si>
    <t>pro koupelnu:1</t>
  </si>
  <si>
    <t>220490031U00</t>
  </si>
  <si>
    <t xml:space="preserve">Mtž modul D </t>
  </si>
  <si>
    <t>220490032RZ1</t>
  </si>
  <si>
    <t xml:space="preserve">Mtž modul E </t>
  </si>
  <si>
    <t>220490041RZ1</t>
  </si>
  <si>
    <t xml:space="preserve">Mtž modul F </t>
  </si>
  <si>
    <t>220490046RZ1</t>
  </si>
  <si>
    <t xml:space="preserve">Mtž modul G </t>
  </si>
  <si>
    <t>222325292R00</t>
  </si>
  <si>
    <t xml:space="preserve">Měření smyčky </t>
  </si>
  <si>
    <t>222325302</t>
  </si>
  <si>
    <t xml:space="preserve">Programování ústředny, uvedení do provozu </t>
  </si>
  <si>
    <t>hod</t>
  </si>
  <si>
    <t xml:space="preserve">kompletní zprovoznění a naprogramování, zaučení obsluhy, nastavení </t>
  </si>
  <si>
    <t>222410001R00</t>
  </si>
  <si>
    <t xml:space="preserve">Síťový transformátor do 500 VA do stávající skříně </t>
  </si>
  <si>
    <t>zdroj do 4RMS2</t>
  </si>
  <si>
    <t>34121582RZ1</t>
  </si>
  <si>
    <t>Kabel  s Cu jádrem 750V J-Y(St(Y 2x2xO,8 mm</t>
  </si>
  <si>
    <t>včetně prořezu</t>
  </si>
  <si>
    <t>130</t>
  </si>
  <si>
    <t>34536700RZ1</t>
  </si>
  <si>
    <t>Rámeček pro spínače a zásuvky</t>
  </si>
  <si>
    <t>pro pokoje:22</t>
  </si>
  <si>
    <t>pro koupelnu:3</t>
  </si>
  <si>
    <t>do ČM 413:1</t>
  </si>
  <si>
    <t>34536700RZ2</t>
  </si>
  <si>
    <t>Sada pro nouzovou signalizaci dodávka a montáž</t>
  </si>
  <si>
    <t>kpl</t>
  </si>
  <si>
    <t>Skládá se z kontrolní modul s alarmem, tlačítko signální tahové, tlačítko resetovací, transformátor.</t>
  </si>
  <si>
    <t>Součástí dodávky jsou rámečky (1× 2násobný, 2× 1násobný).</t>
  </si>
  <si>
    <t>1+1</t>
  </si>
  <si>
    <t>34548350RZ1</t>
  </si>
  <si>
    <t>Modul A</t>
  </si>
  <si>
    <t>34551010RZ1</t>
  </si>
  <si>
    <t>Modul A ovládač šňůrový</t>
  </si>
  <si>
    <t>345512030000RZ1</t>
  </si>
  <si>
    <t>Modul B</t>
  </si>
  <si>
    <t>34551365RZ1</t>
  </si>
  <si>
    <t>Modul C</t>
  </si>
  <si>
    <t>34551366RZ1</t>
  </si>
  <si>
    <t>Modul D</t>
  </si>
  <si>
    <t>34551373RZ1</t>
  </si>
  <si>
    <t>Modul E</t>
  </si>
  <si>
    <t>34551420RZ1</t>
  </si>
  <si>
    <t>Modul F</t>
  </si>
  <si>
    <t>34551445RZ1</t>
  </si>
  <si>
    <t>Modul G</t>
  </si>
  <si>
    <t>34571063</t>
  </si>
  <si>
    <t>Trubka elektroinstal. ohebná  LPFLEX 2323</t>
  </si>
  <si>
    <t>37421116RZ1</t>
  </si>
  <si>
    <t>Transformátor 1fáz.E150.92, výk.1000 VA,krytí IP00</t>
  </si>
  <si>
    <t>D96</t>
  </si>
  <si>
    <t>Přesuny suti a vybouraných hmot</t>
  </si>
  <si>
    <t>979017112R00</t>
  </si>
  <si>
    <t xml:space="preserve">Svislé přemístění vyb. hmot nošením na H do 3,5 m 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</si>
  <si>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</si>
  <si>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</si>
  <si>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</si>
  <si>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</si>
  <si>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</si>
  <si>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</si>
  <si>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</si>
  <si>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</si>
  <si>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</si>
  <si>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</si>
  <si>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</si>
  <si>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</si>
  <si>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</si>
  <si>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</si>
  <si>
    <t>SESTRA PACIENT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</si>
</sst>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25</v>
      </c>
      <c r="D2" s="5" t="str">
        <f>Rekapitulace!G2</f>
        <v>Elektroinstalace - SP 4.NP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67</v>
      </c>
      <c r="B5" s="18"/>
      <c r="C5" s="19" t="s">
        <v>73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71</v>
      </c>
      <c r="B7" s="25"/>
      <c r="C7" s="26" t="s">
        <v>72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Rekapitulace!A17</f>
        <v>0</v>
      </c>
      <c r="E15" s="61"/>
      <c r="F15" s="62"/>
      <c r="G15" s="59">
        <f>Rekapitulace!I17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Rekapitulace!A18</f>
        <v>0</v>
      </c>
      <c r="E16" s="63"/>
      <c r="F16" s="64"/>
      <c r="G16" s="59">
        <f>Rekapitulace!I18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Rekapitulace!A19</f>
        <v>0</v>
      </c>
      <c r="E17" s="63"/>
      <c r="F17" s="64"/>
      <c r="G17" s="59">
        <f>Rekapitulace!I19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Rekapitulace!A20</f>
        <v>0</v>
      </c>
      <c r="E18" s="63"/>
      <c r="F18" s="64"/>
      <c r="G18" s="59">
        <f>Rekapitulace!I20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Rekapitulace!A21</f>
        <v>0</v>
      </c>
      <c r="E19" s="63"/>
      <c r="F19" s="64"/>
      <c r="G19" s="59">
        <f>Rekapitulace!I21</f>
        <v>0</v>
      </c>
    </row>
    <row r="20" spans="1:7" ht="15.95" customHeight="1" x14ac:dyDescent="0.2">
      <c r="A20" s="67"/>
      <c r="B20" s="58"/>
      <c r="C20" s="59"/>
      <c r="D20" s="9">
        <f>Rekapitulace!A22</f>
        <v>0</v>
      </c>
      <c r="E20" s="63"/>
      <c r="F20" s="64"/>
      <c r="G20" s="59">
        <f>Rekapitulace!I22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Rekapitulace!A23</f>
        <v>0</v>
      </c>
      <c r="E21" s="63"/>
      <c r="F21" s="64"/>
      <c r="G21" s="59">
        <f>Rekapitulace!I23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 t="s">
        <v>195</v>
      </c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tabSelected="1" workbookViewId="0">
      <selection activeCell="N13" sqref="N1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74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75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x14ac:dyDescent="0.2">
      <c r="A7" s="209" t="str">
        <f>Položky!B7</f>
        <v>61</v>
      </c>
      <c r="B7" s="133" t="str">
        <f>Položky!C7</f>
        <v>Upravy povrchů vnitřní</v>
      </c>
      <c r="C7" s="69"/>
      <c r="D7" s="134"/>
      <c r="E7" s="210">
        <f>Položky!BA12</f>
        <v>0</v>
      </c>
      <c r="F7" s="211">
        <f>Položky!BB12</f>
        <v>0</v>
      </c>
      <c r="G7" s="211">
        <f>Položky!BC12</f>
        <v>0</v>
      </c>
      <c r="H7" s="211">
        <f>Položky!BD12</f>
        <v>0</v>
      </c>
      <c r="I7" s="212">
        <f>Položky!BE12</f>
        <v>0</v>
      </c>
    </row>
    <row r="8" spans="1:57" s="37" customFormat="1" x14ac:dyDescent="0.2">
      <c r="A8" s="209" t="str">
        <f>Položky!B13</f>
        <v>97</v>
      </c>
      <c r="B8" s="133" t="str">
        <f>Položky!C13</f>
        <v>Prorážení otvorů</v>
      </c>
      <c r="C8" s="69"/>
      <c r="D8" s="134"/>
      <c r="E8" s="210">
        <f>Položky!BA19</f>
        <v>0</v>
      </c>
      <c r="F8" s="211">
        <f>Položky!BB19</f>
        <v>0</v>
      </c>
      <c r="G8" s="211">
        <f>Položky!BC19</f>
        <v>0</v>
      </c>
      <c r="H8" s="211">
        <f>Položky!BD19</f>
        <v>0</v>
      </c>
      <c r="I8" s="212">
        <f>Položky!BE19</f>
        <v>0</v>
      </c>
    </row>
    <row r="9" spans="1:57" s="37" customFormat="1" x14ac:dyDescent="0.2">
      <c r="A9" s="209" t="str">
        <f>Položky!B20</f>
        <v>99</v>
      </c>
      <c r="B9" s="133" t="str">
        <f>Položky!C20</f>
        <v>Staveništní přesun hmot</v>
      </c>
      <c r="C9" s="69"/>
      <c r="D9" s="134"/>
      <c r="E9" s="210">
        <f>Položky!BA22</f>
        <v>0</v>
      </c>
      <c r="F9" s="211">
        <f>Položky!BB22</f>
        <v>0</v>
      </c>
      <c r="G9" s="211">
        <f>Položky!BC22</f>
        <v>0</v>
      </c>
      <c r="H9" s="211">
        <f>Položky!BD22</f>
        <v>0</v>
      </c>
      <c r="I9" s="212">
        <f>Položky!BE22</f>
        <v>0</v>
      </c>
    </row>
    <row r="10" spans="1:57" s="37" customFormat="1" x14ac:dyDescent="0.2">
      <c r="A10" s="209" t="str">
        <f>Položky!B23</f>
        <v>M22</v>
      </c>
      <c r="B10" s="133" t="str">
        <f>Položky!C23</f>
        <v>Montáž sdělovací a zabezp. techniky</v>
      </c>
      <c r="C10" s="69"/>
      <c r="D10" s="134"/>
      <c r="E10" s="210">
        <f>Položky!BA88</f>
        <v>0</v>
      </c>
      <c r="F10" s="211">
        <f>Položky!BB88</f>
        <v>0</v>
      </c>
      <c r="G10" s="211">
        <f>Položky!BC88</f>
        <v>0</v>
      </c>
      <c r="H10" s="211">
        <f>Položky!BD88</f>
        <v>0</v>
      </c>
      <c r="I10" s="212">
        <f>Položky!BE88</f>
        <v>0</v>
      </c>
    </row>
    <row r="11" spans="1:57" s="37" customFormat="1" ht="13.5" thickBot="1" x14ac:dyDescent="0.25">
      <c r="A11" s="209" t="str">
        <f>Položky!B89</f>
        <v>D96</v>
      </c>
      <c r="B11" s="133" t="str">
        <f>Položky!C89</f>
        <v>Přesuny suti a vybouraných hmot</v>
      </c>
      <c r="C11" s="69"/>
      <c r="D11" s="134"/>
      <c r="E11" s="210">
        <f>Položky!BA106</f>
        <v>0</v>
      </c>
      <c r="F11" s="211">
        <f>Položky!BB106</f>
        <v>0</v>
      </c>
      <c r="G11" s="211">
        <f>Položky!BC106</f>
        <v>0</v>
      </c>
      <c r="H11" s="211">
        <f>Položky!BD106</f>
        <v>0</v>
      </c>
      <c r="I11" s="212">
        <f>Položky!BE106</f>
        <v>0</v>
      </c>
    </row>
    <row r="12" spans="1:57" s="141" customFormat="1" ht="13.5" thickBot="1" x14ac:dyDescent="0.25">
      <c r="A12" s="135"/>
      <c r="B12" s="136" t="s">
        <v>57</v>
      </c>
      <c r="C12" s="136"/>
      <c r="D12" s="137"/>
      <c r="E12" s="138">
        <f>SUM(E7:E11)</f>
        <v>0</v>
      </c>
      <c r="F12" s="139">
        <f>SUM(F7:F11)</f>
        <v>0</v>
      </c>
      <c r="G12" s="139">
        <f>SUM(G7:G11)</f>
        <v>0</v>
      </c>
      <c r="H12" s="139">
        <f>SUM(H7:H11)</f>
        <v>0</v>
      </c>
      <c r="I12" s="140">
        <f>SUM(I7:I11)</f>
        <v>0</v>
      </c>
    </row>
    <row r="13" spans="1:57" x14ac:dyDescent="0.2">
      <c r="A13" s="69"/>
      <c r="B13" s="69"/>
      <c r="C13" s="69"/>
      <c r="D13" s="69"/>
      <c r="E13" s="69"/>
      <c r="F13" s="69"/>
      <c r="G13" s="69"/>
      <c r="H13" s="69"/>
      <c r="I13" s="69"/>
    </row>
    <row r="14" spans="1:57" ht="19.5" customHeight="1" x14ac:dyDescent="0.25">
      <c r="A14" s="213"/>
      <c r="B14" s="213"/>
      <c r="C14" s="213"/>
      <c r="D14" s="213"/>
      <c r="E14" s="213"/>
      <c r="F14" s="213"/>
      <c r="G14" s="214"/>
      <c r="H14" s="213"/>
      <c r="I14" s="213"/>
      <c r="J14" s="215"/>
      <c r="K14" s="215"/>
      <c r="L14" s="215"/>
      <c r="BA14" s="43"/>
      <c r="BB14" s="43"/>
      <c r="BC14" s="43"/>
      <c r="BD14" s="43"/>
      <c r="BE14" s="43"/>
    </row>
    <row r="15" spans="1:57" x14ac:dyDescent="0.2">
      <c r="A15" s="216"/>
      <c r="B15" s="216"/>
      <c r="C15" s="216"/>
      <c r="D15" s="216"/>
      <c r="E15" s="216"/>
      <c r="F15" s="216"/>
      <c r="G15" s="216"/>
      <c r="H15" s="216"/>
      <c r="I15" s="216"/>
      <c r="J15" s="215"/>
      <c r="K15" s="215"/>
      <c r="L15" s="215"/>
    </row>
    <row r="16" spans="1:57" x14ac:dyDescent="0.2">
      <c r="A16" s="217"/>
      <c r="B16" s="217"/>
      <c r="C16" s="217"/>
      <c r="D16" s="216"/>
      <c r="E16" s="218"/>
      <c r="F16" s="218"/>
      <c r="G16" s="219"/>
      <c r="H16" s="220"/>
      <c r="I16" s="220"/>
      <c r="J16" s="215"/>
      <c r="K16" s="215"/>
      <c r="L16" s="215"/>
    </row>
    <row r="17" spans="1:53" x14ac:dyDescent="0.2">
      <c r="A17" s="216"/>
      <c r="B17" s="216"/>
      <c r="C17" s="216"/>
      <c r="D17" s="216"/>
      <c r="E17" s="221"/>
      <c r="F17" s="222"/>
      <c r="G17" s="221"/>
      <c r="H17" s="223"/>
      <c r="I17" s="221"/>
      <c r="J17" s="215"/>
      <c r="K17" s="215"/>
      <c r="L17" s="215"/>
      <c r="BA17">
        <v>0</v>
      </c>
    </row>
    <row r="18" spans="1:53" x14ac:dyDescent="0.2">
      <c r="A18" s="216"/>
      <c r="B18" s="216"/>
      <c r="C18" s="216"/>
      <c r="D18" s="216"/>
      <c r="E18" s="221"/>
      <c r="F18" s="222"/>
      <c r="G18" s="221"/>
      <c r="H18" s="223"/>
      <c r="I18" s="221"/>
      <c r="J18" s="215"/>
      <c r="K18" s="215"/>
      <c r="L18" s="215"/>
      <c r="BA18">
        <v>0</v>
      </c>
    </row>
    <row r="19" spans="1:53" x14ac:dyDescent="0.2">
      <c r="A19" s="216"/>
      <c r="B19" s="216"/>
      <c r="C19" s="216"/>
      <c r="D19" s="216"/>
      <c r="E19" s="221"/>
      <c r="F19" s="222"/>
      <c r="G19" s="221"/>
      <c r="H19" s="223"/>
      <c r="I19" s="221"/>
      <c r="J19" s="215"/>
      <c r="K19" s="215"/>
      <c r="L19" s="215"/>
      <c r="BA19">
        <v>0</v>
      </c>
    </row>
    <row r="20" spans="1:53" x14ac:dyDescent="0.2">
      <c r="A20" s="216"/>
      <c r="B20" s="216"/>
      <c r="C20" s="216"/>
      <c r="D20" s="216"/>
      <c r="E20" s="221"/>
      <c r="F20" s="222"/>
      <c r="G20" s="221"/>
      <c r="H20" s="223"/>
      <c r="I20" s="221"/>
      <c r="J20" s="215"/>
      <c r="K20" s="215"/>
      <c r="L20" s="215"/>
      <c r="BA20">
        <v>0</v>
      </c>
    </row>
    <row r="21" spans="1:53" x14ac:dyDescent="0.2">
      <c r="A21" s="216"/>
      <c r="B21" s="216"/>
      <c r="C21" s="216"/>
      <c r="D21" s="216"/>
      <c r="E21" s="221"/>
      <c r="F21" s="222"/>
      <c r="G21" s="221"/>
      <c r="H21" s="223"/>
      <c r="I21" s="221"/>
      <c r="J21" s="215"/>
      <c r="K21" s="215"/>
      <c r="L21" s="215"/>
      <c r="BA21">
        <v>1</v>
      </c>
    </row>
    <row r="22" spans="1:53" x14ac:dyDescent="0.2">
      <c r="A22" s="216"/>
      <c r="B22" s="216"/>
      <c r="C22" s="216"/>
      <c r="D22" s="216"/>
      <c r="E22" s="221"/>
      <c r="F22" s="222"/>
      <c r="G22" s="221"/>
      <c r="H22" s="223"/>
      <c r="I22" s="221"/>
      <c r="J22" s="215"/>
      <c r="K22" s="215"/>
      <c r="L22" s="215"/>
      <c r="BA22">
        <v>1</v>
      </c>
    </row>
    <row r="23" spans="1:53" x14ac:dyDescent="0.2">
      <c r="A23" s="216"/>
      <c r="B23" s="216"/>
      <c r="C23" s="216"/>
      <c r="D23" s="216"/>
      <c r="E23" s="221"/>
      <c r="F23" s="222"/>
      <c r="G23" s="221"/>
      <c r="H23" s="223"/>
      <c r="I23" s="221"/>
      <c r="J23" s="215"/>
      <c r="K23" s="215"/>
      <c r="L23" s="215"/>
      <c r="BA23">
        <v>2</v>
      </c>
    </row>
    <row r="24" spans="1:53" x14ac:dyDescent="0.2">
      <c r="A24" s="216"/>
      <c r="B24" s="216"/>
      <c r="C24" s="216"/>
      <c r="D24" s="216"/>
      <c r="E24" s="221"/>
      <c r="F24" s="222"/>
      <c r="G24" s="221"/>
      <c r="H24" s="223"/>
      <c r="I24" s="221"/>
      <c r="J24" s="215"/>
      <c r="K24" s="215"/>
      <c r="L24" s="215"/>
      <c r="BA24">
        <v>2</v>
      </c>
    </row>
    <row r="25" spans="1:53" x14ac:dyDescent="0.2">
      <c r="A25" s="216"/>
      <c r="B25" s="217"/>
      <c r="C25" s="216"/>
      <c r="D25" s="224"/>
      <c r="E25" s="224"/>
      <c r="F25" s="224"/>
      <c r="G25" s="224"/>
      <c r="H25" s="225"/>
      <c r="I25" s="225"/>
      <c r="J25" s="215"/>
      <c r="K25" s="215"/>
      <c r="L25" s="215"/>
    </row>
    <row r="26" spans="1:53" x14ac:dyDescent="0.2">
      <c r="A26" s="215"/>
      <c r="B26" s="215"/>
      <c r="C26" s="215"/>
      <c r="D26" s="215"/>
      <c r="E26" s="215"/>
      <c r="F26" s="215"/>
      <c r="G26" s="215"/>
      <c r="H26" s="215"/>
      <c r="I26" s="215"/>
      <c r="J26" s="215"/>
      <c r="K26" s="215"/>
      <c r="L26" s="215"/>
    </row>
    <row r="27" spans="1:53" x14ac:dyDescent="0.2">
      <c r="A27" s="215"/>
      <c r="B27" s="226"/>
      <c r="C27" s="215"/>
      <c r="D27" s="215"/>
      <c r="E27" s="215"/>
      <c r="F27" s="227"/>
      <c r="G27" s="228"/>
      <c r="H27" s="228"/>
      <c r="I27" s="229"/>
      <c r="J27" s="215"/>
      <c r="K27" s="215"/>
      <c r="L27" s="215"/>
    </row>
    <row r="28" spans="1:53" x14ac:dyDescent="0.2">
      <c r="A28" s="215"/>
      <c r="B28" s="215"/>
      <c r="C28" s="215"/>
      <c r="D28" s="215"/>
      <c r="E28" s="215"/>
      <c r="F28" s="227"/>
      <c r="G28" s="228"/>
      <c r="H28" s="228"/>
      <c r="I28" s="229"/>
      <c r="J28" s="215"/>
      <c r="K28" s="215"/>
      <c r="L28" s="215"/>
    </row>
    <row r="29" spans="1:53" x14ac:dyDescent="0.2">
      <c r="A29" s="215"/>
      <c r="B29" s="215"/>
      <c r="C29" s="215"/>
      <c r="D29" s="215"/>
      <c r="E29" s="215"/>
      <c r="F29" s="227"/>
      <c r="G29" s="228"/>
      <c r="H29" s="228"/>
      <c r="I29" s="229"/>
      <c r="J29" s="215"/>
      <c r="K29" s="215"/>
      <c r="L29" s="215"/>
    </row>
    <row r="30" spans="1:53" x14ac:dyDescent="0.2">
      <c r="A30" s="215"/>
      <c r="B30" s="215"/>
      <c r="C30" s="215"/>
      <c r="D30" s="215"/>
      <c r="E30" s="215"/>
      <c r="F30" s="227"/>
      <c r="G30" s="228"/>
      <c r="H30" s="228"/>
      <c r="I30" s="229"/>
      <c r="J30" s="215"/>
      <c r="K30" s="215"/>
      <c r="L30" s="215"/>
    </row>
    <row r="31" spans="1:53" x14ac:dyDescent="0.2">
      <c r="A31" s="215"/>
      <c r="B31" s="215"/>
      <c r="C31" s="215"/>
      <c r="D31" s="215"/>
      <c r="E31" s="215"/>
      <c r="F31" s="227"/>
      <c r="G31" s="228"/>
      <c r="H31" s="228"/>
      <c r="I31" s="229"/>
      <c r="J31" s="215"/>
      <c r="K31" s="215"/>
      <c r="L31" s="215"/>
    </row>
    <row r="32" spans="1:53" x14ac:dyDescent="0.2">
      <c r="A32" s="215"/>
      <c r="B32" s="215"/>
      <c r="C32" s="215"/>
      <c r="D32" s="215"/>
      <c r="E32" s="215"/>
      <c r="F32" s="227"/>
      <c r="G32" s="228"/>
      <c r="H32" s="228"/>
      <c r="I32" s="229"/>
      <c r="J32" s="215"/>
      <c r="K32" s="215"/>
      <c r="L32" s="215"/>
    </row>
    <row r="33" spans="1:12" x14ac:dyDescent="0.2">
      <c r="A33" s="215"/>
      <c r="B33" s="215"/>
      <c r="C33" s="215"/>
      <c r="D33" s="215"/>
      <c r="E33" s="215"/>
      <c r="F33" s="227"/>
      <c r="G33" s="228"/>
      <c r="H33" s="228"/>
      <c r="I33" s="229"/>
      <c r="J33" s="215"/>
      <c r="K33" s="215"/>
      <c r="L33" s="215"/>
    </row>
    <row r="34" spans="1:12" x14ac:dyDescent="0.2">
      <c r="F34" s="142"/>
      <c r="G34" s="143"/>
      <c r="H34" s="143"/>
      <c r="I34" s="144"/>
    </row>
    <row r="35" spans="1:12" x14ac:dyDescent="0.2">
      <c r="F35" s="142"/>
      <c r="G35" s="143"/>
      <c r="H35" s="143"/>
      <c r="I35" s="144"/>
    </row>
    <row r="36" spans="1:12" x14ac:dyDescent="0.2">
      <c r="F36" s="142"/>
      <c r="G36" s="143"/>
      <c r="H36" s="143"/>
      <c r="I36" s="144"/>
    </row>
    <row r="37" spans="1:12" x14ac:dyDescent="0.2">
      <c r="F37" s="142"/>
      <c r="G37" s="143"/>
      <c r="H37" s="143"/>
      <c r="I37" s="144"/>
    </row>
    <row r="38" spans="1:12" x14ac:dyDescent="0.2">
      <c r="F38" s="142"/>
      <c r="G38" s="143"/>
      <c r="H38" s="143"/>
      <c r="I38" s="144"/>
    </row>
    <row r="39" spans="1:12" x14ac:dyDescent="0.2">
      <c r="F39" s="142"/>
      <c r="G39" s="143"/>
      <c r="H39" s="143"/>
      <c r="I39" s="144"/>
    </row>
    <row r="40" spans="1:12" x14ac:dyDescent="0.2">
      <c r="F40" s="142"/>
      <c r="G40" s="143"/>
      <c r="H40" s="143"/>
      <c r="I40" s="144"/>
    </row>
    <row r="41" spans="1:12" x14ac:dyDescent="0.2">
      <c r="F41" s="142"/>
      <c r="G41" s="143"/>
      <c r="H41" s="143"/>
      <c r="I41" s="144"/>
    </row>
    <row r="42" spans="1:12" x14ac:dyDescent="0.2">
      <c r="F42" s="142"/>
      <c r="G42" s="143"/>
      <c r="H42" s="143"/>
      <c r="I42" s="144"/>
    </row>
    <row r="43" spans="1:12" x14ac:dyDescent="0.2">
      <c r="F43" s="142"/>
      <c r="G43" s="143"/>
      <c r="H43" s="143"/>
      <c r="I43" s="144"/>
    </row>
    <row r="44" spans="1:12" x14ac:dyDescent="0.2">
      <c r="F44" s="142"/>
      <c r="G44" s="143"/>
      <c r="H44" s="143"/>
      <c r="I44" s="144"/>
    </row>
    <row r="45" spans="1:12" x14ac:dyDescent="0.2">
      <c r="F45" s="142"/>
      <c r="G45" s="143"/>
      <c r="H45" s="143"/>
      <c r="I45" s="144"/>
    </row>
    <row r="46" spans="1:12" x14ac:dyDescent="0.2">
      <c r="F46" s="142"/>
      <c r="G46" s="143"/>
      <c r="H46" s="143"/>
      <c r="I46" s="144"/>
    </row>
    <row r="47" spans="1:12" x14ac:dyDescent="0.2">
      <c r="F47" s="142"/>
      <c r="G47" s="143"/>
      <c r="H47" s="143"/>
      <c r="I47" s="144"/>
    </row>
    <row r="48" spans="1:12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79"/>
  <sheetViews>
    <sheetView showGridLines="0" showZeros="0" zoomScaleNormal="100" workbookViewId="0">
      <selection activeCell="A106" sqref="A106:IV108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70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58</v>
      </c>
      <c r="F3" s="153" t="str">
        <f>Rekapitulace!H1</f>
        <v>25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Elektroinstalace - SP 4.NP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59</v>
      </c>
      <c r="B6" s="164" t="s">
        <v>60</v>
      </c>
      <c r="C6" s="164" t="s">
        <v>61</v>
      </c>
      <c r="D6" s="164" t="s">
        <v>62</v>
      </c>
      <c r="E6" s="165" t="s">
        <v>63</v>
      </c>
      <c r="F6" s="164" t="s">
        <v>64</v>
      </c>
      <c r="G6" s="166" t="s">
        <v>65</v>
      </c>
    </row>
    <row r="7" spans="1:104" x14ac:dyDescent="0.2">
      <c r="A7" s="167" t="s">
        <v>66</v>
      </c>
      <c r="B7" s="168" t="s">
        <v>76</v>
      </c>
      <c r="C7" s="169" t="s">
        <v>77</v>
      </c>
      <c r="D7" s="170"/>
      <c r="E7" s="171"/>
      <c r="F7" s="171"/>
      <c r="G7" s="172"/>
      <c r="H7" s="173"/>
      <c r="I7" s="173"/>
      <c r="O7" s="174">
        <v>1</v>
      </c>
    </row>
    <row r="8" spans="1:104" ht="22.5" x14ac:dyDescent="0.2">
      <c r="A8" s="175">
        <v>1</v>
      </c>
      <c r="B8" s="176" t="s">
        <v>78</v>
      </c>
      <c r="C8" s="177" t="s">
        <v>79</v>
      </c>
      <c r="D8" s="178" t="s">
        <v>80</v>
      </c>
      <c r="E8" s="179">
        <v>5.85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6.8000000000000005E-2</v>
      </c>
    </row>
    <row r="9" spans="1:104" x14ac:dyDescent="0.2">
      <c r="A9" s="181"/>
      <c r="B9" s="182"/>
      <c r="C9" s="183" t="s">
        <v>81</v>
      </c>
      <c r="D9" s="184"/>
      <c r="E9" s="184"/>
      <c r="F9" s="184"/>
      <c r="G9" s="185"/>
      <c r="L9" s="186" t="s">
        <v>81</v>
      </c>
      <c r="O9" s="174">
        <v>3</v>
      </c>
    </row>
    <row r="10" spans="1:104" x14ac:dyDescent="0.2">
      <c r="A10" s="181"/>
      <c r="B10" s="187"/>
      <c r="C10" s="188" t="s">
        <v>82</v>
      </c>
      <c r="D10" s="189"/>
      <c r="E10" s="190">
        <v>5.35</v>
      </c>
      <c r="F10" s="191"/>
      <c r="G10" s="192"/>
      <c r="M10" s="186" t="s">
        <v>82</v>
      </c>
      <c r="O10" s="174"/>
    </row>
    <row r="11" spans="1:104" x14ac:dyDescent="0.2">
      <c r="A11" s="181"/>
      <c r="B11" s="187"/>
      <c r="C11" s="188" t="s">
        <v>83</v>
      </c>
      <c r="D11" s="189"/>
      <c r="E11" s="190">
        <v>0.5</v>
      </c>
      <c r="F11" s="191"/>
      <c r="G11" s="192"/>
      <c r="M11" s="186" t="s">
        <v>83</v>
      </c>
      <c r="O11" s="174"/>
    </row>
    <row r="12" spans="1:104" x14ac:dyDescent="0.2">
      <c r="A12" s="193"/>
      <c r="B12" s="194" t="s">
        <v>68</v>
      </c>
      <c r="C12" s="195" t="str">
        <f>CONCATENATE(B7," ",C7)</f>
        <v>61 Upravy povrchů vnitřní</v>
      </c>
      <c r="D12" s="196"/>
      <c r="E12" s="197"/>
      <c r="F12" s="198"/>
      <c r="G12" s="199">
        <f>SUM(G7:G11)</f>
        <v>0</v>
      </c>
      <c r="O12" s="174">
        <v>4</v>
      </c>
      <c r="BA12" s="200">
        <f>SUM(BA7:BA11)</f>
        <v>0</v>
      </c>
      <c r="BB12" s="200">
        <f>SUM(BB7:BB11)</f>
        <v>0</v>
      </c>
      <c r="BC12" s="200">
        <f>SUM(BC7:BC11)</f>
        <v>0</v>
      </c>
      <c r="BD12" s="200">
        <f>SUM(BD7:BD11)</f>
        <v>0</v>
      </c>
      <c r="BE12" s="200">
        <f>SUM(BE7:BE11)</f>
        <v>0</v>
      </c>
    </row>
    <row r="13" spans="1:104" x14ac:dyDescent="0.2">
      <c r="A13" s="167" t="s">
        <v>66</v>
      </c>
      <c r="B13" s="168" t="s">
        <v>84</v>
      </c>
      <c r="C13" s="169" t="s">
        <v>85</v>
      </c>
      <c r="D13" s="170"/>
      <c r="E13" s="171"/>
      <c r="F13" s="171"/>
      <c r="G13" s="172"/>
      <c r="H13" s="173"/>
      <c r="I13" s="173"/>
      <c r="O13" s="174">
        <v>1</v>
      </c>
    </row>
    <row r="14" spans="1:104" x14ac:dyDescent="0.2">
      <c r="A14" s="175">
        <v>2</v>
      </c>
      <c r="B14" s="176" t="s">
        <v>86</v>
      </c>
      <c r="C14" s="177" t="s">
        <v>87</v>
      </c>
      <c r="D14" s="178" t="s">
        <v>88</v>
      </c>
      <c r="E14" s="179">
        <v>6</v>
      </c>
      <c r="F14" s="179">
        <v>0</v>
      </c>
      <c r="G14" s="180">
        <f>E14*F14</f>
        <v>0</v>
      </c>
      <c r="O14" s="174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4">
        <v>1</v>
      </c>
      <c r="CB14" s="174">
        <v>1</v>
      </c>
      <c r="CZ14" s="146">
        <v>0</v>
      </c>
    </row>
    <row r="15" spans="1:104" x14ac:dyDescent="0.2">
      <c r="A15" s="181"/>
      <c r="B15" s="182"/>
      <c r="C15" s="183" t="s">
        <v>89</v>
      </c>
      <c r="D15" s="184"/>
      <c r="E15" s="184"/>
      <c r="F15" s="184"/>
      <c r="G15" s="185"/>
      <c r="L15" s="186" t="s">
        <v>89</v>
      </c>
      <c r="O15" s="174">
        <v>3</v>
      </c>
    </row>
    <row r="16" spans="1:104" x14ac:dyDescent="0.2">
      <c r="A16" s="175">
        <v>3</v>
      </c>
      <c r="B16" s="176" t="s">
        <v>90</v>
      </c>
      <c r="C16" s="177" t="s">
        <v>91</v>
      </c>
      <c r="D16" s="178" t="s">
        <v>92</v>
      </c>
      <c r="E16" s="179">
        <v>35</v>
      </c>
      <c r="F16" s="179">
        <v>0</v>
      </c>
      <c r="G16" s="180">
        <f>E16*F16</f>
        <v>0</v>
      </c>
      <c r="O16" s="174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4">
        <v>1</v>
      </c>
      <c r="CB16" s="174">
        <v>1</v>
      </c>
      <c r="CZ16" s="146">
        <v>4.8999999999999998E-4</v>
      </c>
    </row>
    <row r="17" spans="1:104" x14ac:dyDescent="0.2">
      <c r="A17" s="181"/>
      <c r="B17" s="182"/>
      <c r="C17" s="183" t="s">
        <v>93</v>
      </c>
      <c r="D17" s="184"/>
      <c r="E17" s="184"/>
      <c r="F17" s="184"/>
      <c r="G17" s="185"/>
      <c r="L17" s="186" t="s">
        <v>93</v>
      </c>
      <c r="O17" s="174">
        <v>3</v>
      </c>
    </row>
    <row r="18" spans="1:104" x14ac:dyDescent="0.2">
      <c r="A18" s="175">
        <v>4</v>
      </c>
      <c r="B18" s="176" t="s">
        <v>94</v>
      </c>
      <c r="C18" s="177" t="s">
        <v>95</v>
      </c>
      <c r="D18" s="178" t="s">
        <v>92</v>
      </c>
      <c r="E18" s="179">
        <v>30</v>
      </c>
      <c r="F18" s="179">
        <v>0</v>
      </c>
      <c r="G18" s="180">
        <f>E18*F18</f>
        <v>0</v>
      </c>
      <c r="O18" s="174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4">
        <v>1</v>
      </c>
      <c r="CB18" s="174">
        <v>1</v>
      </c>
      <c r="CZ18" s="146">
        <v>4.8999999999999998E-4</v>
      </c>
    </row>
    <row r="19" spans="1:104" x14ac:dyDescent="0.2">
      <c r="A19" s="193"/>
      <c r="B19" s="194" t="s">
        <v>68</v>
      </c>
      <c r="C19" s="195" t="str">
        <f>CONCATENATE(B13," ",C13)</f>
        <v>97 Prorážení otvorů</v>
      </c>
      <c r="D19" s="196"/>
      <c r="E19" s="197"/>
      <c r="F19" s="198"/>
      <c r="G19" s="199">
        <f>SUM(G13:G18)</f>
        <v>0</v>
      </c>
      <c r="O19" s="174">
        <v>4</v>
      </c>
      <c r="BA19" s="200">
        <f>SUM(BA13:BA18)</f>
        <v>0</v>
      </c>
      <c r="BB19" s="200">
        <f>SUM(BB13:BB18)</f>
        <v>0</v>
      </c>
      <c r="BC19" s="200">
        <f>SUM(BC13:BC18)</f>
        <v>0</v>
      </c>
      <c r="BD19" s="200">
        <f>SUM(BD13:BD18)</f>
        <v>0</v>
      </c>
      <c r="BE19" s="200">
        <f>SUM(BE13:BE18)</f>
        <v>0</v>
      </c>
    </row>
    <row r="20" spans="1:104" x14ac:dyDescent="0.2">
      <c r="A20" s="167" t="s">
        <v>66</v>
      </c>
      <c r="B20" s="168" t="s">
        <v>96</v>
      </c>
      <c r="C20" s="169" t="s">
        <v>97</v>
      </c>
      <c r="D20" s="170"/>
      <c r="E20" s="171"/>
      <c r="F20" s="171"/>
      <c r="G20" s="172"/>
      <c r="H20" s="173"/>
      <c r="I20" s="173"/>
      <c r="O20" s="174">
        <v>1</v>
      </c>
    </row>
    <row r="21" spans="1:104" x14ac:dyDescent="0.2">
      <c r="A21" s="175">
        <v>5</v>
      </c>
      <c r="B21" s="176" t="s">
        <v>98</v>
      </c>
      <c r="C21" s="177" t="s">
        <v>99</v>
      </c>
      <c r="D21" s="178" t="s">
        <v>100</v>
      </c>
      <c r="E21" s="179">
        <v>0.42964999999999998</v>
      </c>
      <c r="F21" s="179">
        <v>0</v>
      </c>
      <c r="G21" s="180">
        <f>E21*F21</f>
        <v>0</v>
      </c>
      <c r="O21" s="174">
        <v>2</v>
      </c>
      <c r="AA21" s="146">
        <v>7</v>
      </c>
      <c r="AB21" s="146">
        <v>1</v>
      </c>
      <c r="AC21" s="146">
        <v>2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4">
        <v>7</v>
      </c>
      <c r="CB21" s="174">
        <v>1</v>
      </c>
      <c r="CZ21" s="146">
        <v>0</v>
      </c>
    </row>
    <row r="22" spans="1:104" x14ac:dyDescent="0.2">
      <c r="A22" s="193"/>
      <c r="B22" s="194" t="s">
        <v>68</v>
      </c>
      <c r="C22" s="195" t="str">
        <f>CONCATENATE(B20," ",C20)</f>
        <v>99 Staveništní přesun hmot</v>
      </c>
      <c r="D22" s="196"/>
      <c r="E22" s="197"/>
      <c r="F22" s="198"/>
      <c r="G22" s="199">
        <f>SUM(G20:G21)</f>
        <v>0</v>
      </c>
      <c r="O22" s="174">
        <v>4</v>
      </c>
      <c r="BA22" s="200">
        <f>SUM(BA20:BA21)</f>
        <v>0</v>
      </c>
      <c r="BB22" s="200">
        <f>SUM(BB20:BB21)</f>
        <v>0</v>
      </c>
      <c r="BC22" s="200">
        <f>SUM(BC20:BC21)</f>
        <v>0</v>
      </c>
      <c r="BD22" s="200">
        <f>SUM(BD20:BD21)</f>
        <v>0</v>
      </c>
      <c r="BE22" s="200">
        <f>SUM(BE20:BE21)</f>
        <v>0</v>
      </c>
    </row>
    <row r="23" spans="1:104" x14ac:dyDescent="0.2">
      <c r="A23" s="167" t="s">
        <v>66</v>
      </c>
      <c r="B23" s="168" t="s">
        <v>101</v>
      </c>
      <c r="C23" s="169" t="s">
        <v>102</v>
      </c>
      <c r="D23" s="170"/>
      <c r="E23" s="171"/>
      <c r="F23" s="171"/>
      <c r="G23" s="172"/>
      <c r="H23" s="173"/>
      <c r="I23" s="173"/>
      <c r="O23" s="174">
        <v>1</v>
      </c>
    </row>
    <row r="24" spans="1:104" x14ac:dyDescent="0.2">
      <c r="A24" s="175">
        <v>6</v>
      </c>
      <c r="B24" s="176" t="s">
        <v>103</v>
      </c>
      <c r="C24" s="177" t="s">
        <v>104</v>
      </c>
      <c r="D24" s="178" t="s">
        <v>88</v>
      </c>
      <c r="E24" s="179">
        <v>32</v>
      </c>
      <c r="F24" s="179">
        <v>0</v>
      </c>
      <c r="G24" s="180">
        <f>E24*F24</f>
        <v>0</v>
      </c>
      <c r="O24" s="174">
        <v>2</v>
      </c>
      <c r="AA24" s="146">
        <v>1</v>
      </c>
      <c r="AB24" s="146">
        <v>9</v>
      </c>
      <c r="AC24" s="146">
        <v>9</v>
      </c>
      <c r="AZ24" s="146">
        <v>4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4">
        <v>1</v>
      </c>
      <c r="CB24" s="174">
        <v>9</v>
      </c>
      <c r="CZ24" s="146">
        <v>1.2E-4</v>
      </c>
    </row>
    <row r="25" spans="1:104" x14ac:dyDescent="0.2">
      <c r="A25" s="181"/>
      <c r="B25" s="187"/>
      <c r="C25" s="188" t="s">
        <v>105</v>
      </c>
      <c r="D25" s="189"/>
      <c r="E25" s="190">
        <v>20</v>
      </c>
      <c r="F25" s="191"/>
      <c r="G25" s="192"/>
      <c r="M25" s="186" t="s">
        <v>105</v>
      </c>
      <c r="O25" s="174"/>
    </row>
    <row r="26" spans="1:104" x14ac:dyDescent="0.2">
      <c r="A26" s="181"/>
      <c r="B26" s="187"/>
      <c r="C26" s="188" t="s">
        <v>106</v>
      </c>
      <c r="D26" s="189"/>
      <c r="E26" s="190">
        <v>12</v>
      </c>
      <c r="F26" s="191"/>
      <c r="G26" s="192"/>
      <c r="M26" s="186" t="s">
        <v>106</v>
      </c>
      <c r="O26" s="174"/>
    </row>
    <row r="27" spans="1:104" x14ac:dyDescent="0.2">
      <c r="A27" s="175">
        <v>7</v>
      </c>
      <c r="B27" s="176" t="s">
        <v>107</v>
      </c>
      <c r="C27" s="177" t="s">
        <v>108</v>
      </c>
      <c r="D27" s="178" t="s">
        <v>92</v>
      </c>
      <c r="E27" s="179">
        <v>10</v>
      </c>
      <c r="F27" s="179">
        <v>0</v>
      </c>
      <c r="G27" s="180">
        <f>E27*F27</f>
        <v>0</v>
      </c>
      <c r="O27" s="174">
        <v>2</v>
      </c>
      <c r="AA27" s="146">
        <v>1</v>
      </c>
      <c r="AB27" s="146">
        <v>9</v>
      </c>
      <c r="AC27" s="146">
        <v>9</v>
      </c>
      <c r="AZ27" s="146">
        <v>4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4">
        <v>1</v>
      </c>
      <c r="CB27" s="174">
        <v>9</v>
      </c>
      <c r="CZ27" s="146">
        <v>3.356E-2</v>
      </c>
    </row>
    <row r="28" spans="1:104" x14ac:dyDescent="0.2">
      <c r="A28" s="181"/>
      <c r="B28" s="182"/>
      <c r="C28" s="183" t="s">
        <v>109</v>
      </c>
      <c r="D28" s="184"/>
      <c r="E28" s="184"/>
      <c r="F28" s="184"/>
      <c r="G28" s="185"/>
      <c r="L28" s="186" t="s">
        <v>109</v>
      </c>
      <c r="O28" s="174">
        <v>3</v>
      </c>
    </row>
    <row r="29" spans="1:104" x14ac:dyDescent="0.2">
      <c r="A29" s="175">
        <v>8</v>
      </c>
      <c r="B29" s="176" t="s">
        <v>110</v>
      </c>
      <c r="C29" s="177" t="s">
        <v>111</v>
      </c>
      <c r="D29" s="178" t="s">
        <v>92</v>
      </c>
      <c r="E29" s="179">
        <v>125</v>
      </c>
      <c r="F29" s="179">
        <v>0</v>
      </c>
      <c r="G29" s="180">
        <f>E29*F29</f>
        <v>0</v>
      </c>
      <c r="O29" s="174">
        <v>2</v>
      </c>
      <c r="AA29" s="146">
        <v>1</v>
      </c>
      <c r="AB29" s="146">
        <v>9</v>
      </c>
      <c r="AC29" s="146">
        <v>9</v>
      </c>
      <c r="AZ29" s="146">
        <v>4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4">
        <v>1</v>
      </c>
      <c r="CB29" s="174">
        <v>9</v>
      </c>
      <c r="CZ29" s="146">
        <v>1E-4</v>
      </c>
    </row>
    <row r="30" spans="1:104" x14ac:dyDescent="0.2">
      <c r="A30" s="181"/>
      <c r="B30" s="187"/>
      <c r="C30" s="188" t="s">
        <v>112</v>
      </c>
      <c r="D30" s="189"/>
      <c r="E30" s="190">
        <v>65</v>
      </c>
      <c r="F30" s="191"/>
      <c r="G30" s="192"/>
      <c r="M30" s="186">
        <v>65</v>
      </c>
      <c r="O30" s="174"/>
    </row>
    <row r="31" spans="1:104" x14ac:dyDescent="0.2">
      <c r="A31" s="181"/>
      <c r="B31" s="187"/>
      <c r="C31" s="188" t="s">
        <v>113</v>
      </c>
      <c r="D31" s="189"/>
      <c r="E31" s="190">
        <v>60</v>
      </c>
      <c r="F31" s="191"/>
      <c r="G31" s="192"/>
      <c r="M31" s="186">
        <v>60</v>
      </c>
      <c r="O31" s="174"/>
    </row>
    <row r="32" spans="1:104" x14ac:dyDescent="0.2">
      <c r="A32" s="175">
        <v>9</v>
      </c>
      <c r="B32" s="176" t="s">
        <v>114</v>
      </c>
      <c r="C32" s="177" t="s">
        <v>115</v>
      </c>
      <c r="D32" s="178" t="s">
        <v>88</v>
      </c>
      <c r="E32" s="179">
        <v>16</v>
      </c>
      <c r="F32" s="179">
        <v>0</v>
      </c>
      <c r="G32" s="180">
        <f>E32*F32</f>
        <v>0</v>
      </c>
      <c r="O32" s="174">
        <v>2</v>
      </c>
      <c r="AA32" s="146">
        <v>1</v>
      </c>
      <c r="AB32" s="146">
        <v>9</v>
      </c>
      <c r="AC32" s="146">
        <v>9</v>
      </c>
      <c r="AZ32" s="146">
        <v>4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4">
        <v>1</v>
      </c>
      <c r="CB32" s="174">
        <v>9</v>
      </c>
      <c r="CZ32" s="146">
        <v>0</v>
      </c>
    </row>
    <row r="33" spans="1:104" x14ac:dyDescent="0.2">
      <c r="A33" s="181"/>
      <c r="B33" s="182"/>
      <c r="C33" s="183" t="s">
        <v>116</v>
      </c>
      <c r="D33" s="184"/>
      <c r="E33" s="184"/>
      <c r="F33" s="184"/>
      <c r="G33" s="185"/>
      <c r="L33" s="186" t="s">
        <v>116</v>
      </c>
      <c r="O33" s="174">
        <v>3</v>
      </c>
    </row>
    <row r="34" spans="1:104" x14ac:dyDescent="0.2">
      <c r="A34" s="181"/>
      <c r="B34" s="187"/>
      <c r="C34" s="188" t="s">
        <v>117</v>
      </c>
      <c r="D34" s="189"/>
      <c r="E34" s="190">
        <v>8</v>
      </c>
      <c r="F34" s="191"/>
      <c r="G34" s="192"/>
      <c r="M34" s="186" t="s">
        <v>117</v>
      </c>
      <c r="O34" s="174"/>
    </row>
    <row r="35" spans="1:104" x14ac:dyDescent="0.2">
      <c r="A35" s="181"/>
      <c r="B35" s="187"/>
      <c r="C35" s="188" t="s">
        <v>118</v>
      </c>
      <c r="D35" s="189"/>
      <c r="E35" s="190">
        <v>8</v>
      </c>
      <c r="F35" s="191"/>
      <c r="G35" s="192"/>
      <c r="M35" s="186" t="s">
        <v>118</v>
      </c>
      <c r="O35" s="174"/>
    </row>
    <row r="36" spans="1:104" x14ac:dyDescent="0.2">
      <c r="A36" s="175">
        <v>10</v>
      </c>
      <c r="B36" s="176" t="s">
        <v>119</v>
      </c>
      <c r="C36" s="177" t="s">
        <v>120</v>
      </c>
      <c r="D36" s="178" t="s">
        <v>88</v>
      </c>
      <c r="E36" s="179">
        <v>1</v>
      </c>
      <c r="F36" s="179">
        <v>0</v>
      </c>
      <c r="G36" s="180">
        <f>E36*F36</f>
        <v>0</v>
      </c>
      <c r="O36" s="174">
        <v>2</v>
      </c>
      <c r="AA36" s="146">
        <v>1</v>
      </c>
      <c r="AB36" s="146">
        <v>9</v>
      </c>
      <c r="AC36" s="146">
        <v>9</v>
      </c>
      <c r="AZ36" s="146">
        <v>4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4">
        <v>1</v>
      </c>
      <c r="CB36" s="174">
        <v>9</v>
      </c>
      <c r="CZ36" s="146">
        <v>0</v>
      </c>
    </row>
    <row r="37" spans="1:104" x14ac:dyDescent="0.2">
      <c r="A37" s="181"/>
      <c r="B37" s="182"/>
      <c r="C37" s="183" t="s">
        <v>116</v>
      </c>
      <c r="D37" s="184"/>
      <c r="E37" s="184"/>
      <c r="F37" s="184"/>
      <c r="G37" s="185"/>
      <c r="L37" s="186" t="s">
        <v>116</v>
      </c>
      <c r="O37" s="174">
        <v>3</v>
      </c>
    </row>
    <row r="38" spans="1:104" x14ac:dyDescent="0.2">
      <c r="A38" s="175">
        <v>11</v>
      </c>
      <c r="B38" s="176" t="s">
        <v>121</v>
      </c>
      <c r="C38" s="177" t="s">
        <v>122</v>
      </c>
      <c r="D38" s="178" t="s">
        <v>88</v>
      </c>
      <c r="E38" s="179">
        <v>4</v>
      </c>
      <c r="F38" s="179">
        <v>0</v>
      </c>
      <c r="G38" s="180">
        <f>E38*F38</f>
        <v>0</v>
      </c>
      <c r="O38" s="174">
        <v>2</v>
      </c>
      <c r="AA38" s="146">
        <v>1</v>
      </c>
      <c r="AB38" s="146">
        <v>9</v>
      </c>
      <c r="AC38" s="146">
        <v>9</v>
      </c>
      <c r="AZ38" s="146">
        <v>4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4">
        <v>1</v>
      </c>
      <c r="CB38" s="174">
        <v>9</v>
      </c>
      <c r="CZ38" s="146">
        <v>0</v>
      </c>
    </row>
    <row r="39" spans="1:104" x14ac:dyDescent="0.2">
      <c r="A39" s="181"/>
      <c r="B39" s="182"/>
      <c r="C39" s="183" t="s">
        <v>116</v>
      </c>
      <c r="D39" s="184"/>
      <c r="E39" s="184"/>
      <c r="F39" s="184"/>
      <c r="G39" s="185"/>
      <c r="L39" s="186" t="s">
        <v>116</v>
      </c>
      <c r="O39" s="174">
        <v>3</v>
      </c>
    </row>
    <row r="40" spans="1:104" x14ac:dyDescent="0.2">
      <c r="A40" s="181"/>
      <c r="B40" s="187"/>
      <c r="C40" s="188" t="s">
        <v>123</v>
      </c>
      <c r="D40" s="189"/>
      <c r="E40" s="190">
        <v>3</v>
      </c>
      <c r="F40" s="191"/>
      <c r="G40" s="192"/>
      <c r="M40" s="186" t="s">
        <v>123</v>
      </c>
      <c r="O40" s="174"/>
    </row>
    <row r="41" spans="1:104" x14ac:dyDescent="0.2">
      <c r="A41" s="181"/>
      <c r="B41" s="187"/>
      <c r="C41" s="188" t="s">
        <v>124</v>
      </c>
      <c r="D41" s="189"/>
      <c r="E41" s="190">
        <v>1</v>
      </c>
      <c r="F41" s="191"/>
      <c r="G41" s="192"/>
      <c r="M41" s="186" t="s">
        <v>124</v>
      </c>
      <c r="O41" s="174"/>
    </row>
    <row r="42" spans="1:104" x14ac:dyDescent="0.2">
      <c r="A42" s="175">
        <v>12</v>
      </c>
      <c r="B42" s="176" t="s">
        <v>125</v>
      </c>
      <c r="C42" s="177" t="s">
        <v>126</v>
      </c>
      <c r="D42" s="178" t="s">
        <v>88</v>
      </c>
      <c r="E42" s="179">
        <v>4</v>
      </c>
      <c r="F42" s="179">
        <v>0</v>
      </c>
      <c r="G42" s="180">
        <f>E42*F42</f>
        <v>0</v>
      </c>
      <c r="O42" s="174">
        <v>2</v>
      </c>
      <c r="AA42" s="146">
        <v>1</v>
      </c>
      <c r="AB42" s="146">
        <v>9</v>
      </c>
      <c r="AC42" s="146">
        <v>9</v>
      </c>
      <c r="AZ42" s="146">
        <v>4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4">
        <v>1</v>
      </c>
      <c r="CB42" s="174">
        <v>9</v>
      </c>
      <c r="CZ42" s="146">
        <v>0</v>
      </c>
    </row>
    <row r="43" spans="1:104" x14ac:dyDescent="0.2">
      <c r="A43" s="181"/>
      <c r="B43" s="182"/>
      <c r="C43" s="183" t="s">
        <v>116</v>
      </c>
      <c r="D43" s="184"/>
      <c r="E43" s="184"/>
      <c r="F43" s="184"/>
      <c r="G43" s="185"/>
      <c r="L43" s="186" t="s">
        <v>116</v>
      </c>
      <c r="O43" s="174">
        <v>3</v>
      </c>
    </row>
    <row r="44" spans="1:104" x14ac:dyDescent="0.2">
      <c r="A44" s="181"/>
      <c r="B44" s="187"/>
      <c r="C44" s="188" t="s">
        <v>123</v>
      </c>
      <c r="D44" s="189"/>
      <c r="E44" s="190">
        <v>3</v>
      </c>
      <c r="F44" s="191"/>
      <c r="G44" s="192"/>
      <c r="M44" s="186" t="s">
        <v>123</v>
      </c>
      <c r="O44" s="174"/>
    </row>
    <row r="45" spans="1:104" x14ac:dyDescent="0.2">
      <c r="A45" s="181"/>
      <c r="B45" s="187"/>
      <c r="C45" s="188" t="s">
        <v>124</v>
      </c>
      <c r="D45" s="189"/>
      <c r="E45" s="190">
        <v>1</v>
      </c>
      <c r="F45" s="191"/>
      <c r="G45" s="192"/>
      <c r="M45" s="186" t="s">
        <v>124</v>
      </c>
      <c r="O45" s="174"/>
    </row>
    <row r="46" spans="1:104" x14ac:dyDescent="0.2">
      <c r="A46" s="175">
        <v>13</v>
      </c>
      <c r="B46" s="176" t="s">
        <v>127</v>
      </c>
      <c r="C46" s="177" t="s">
        <v>128</v>
      </c>
      <c r="D46" s="178" t="s">
        <v>88</v>
      </c>
      <c r="E46" s="179">
        <v>1</v>
      </c>
      <c r="F46" s="179">
        <v>0</v>
      </c>
      <c r="G46" s="180">
        <f>E46*F46</f>
        <v>0</v>
      </c>
      <c r="O46" s="174">
        <v>2</v>
      </c>
      <c r="AA46" s="146">
        <v>1</v>
      </c>
      <c r="AB46" s="146">
        <v>9</v>
      </c>
      <c r="AC46" s="146">
        <v>9</v>
      </c>
      <c r="AZ46" s="146">
        <v>4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4">
        <v>1</v>
      </c>
      <c r="CB46" s="174">
        <v>9</v>
      </c>
      <c r="CZ46" s="146">
        <v>0</v>
      </c>
    </row>
    <row r="47" spans="1:104" x14ac:dyDescent="0.2">
      <c r="A47" s="181"/>
      <c r="B47" s="182"/>
      <c r="C47" s="183" t="s">
        <v>116</v>
      </c>
      <c r="D47" s="184"/>
      <c r="E47" s="184"/>
      <c r="F47" s="184"/>
      <c r="G47" s="185"/>
      <c r="L47" s="186" t="s">
        <v>116</v>
      </c>
      <c r="O47" s="174">
        <v>3</v>
      </c>
    </row>
    <row r="48" spans="1:104" x14ac:dyDescent="0.2">
      <c r="A48" s="175">
        <v>14</v>
      </c>
      <c r="B48" s="176" t="s">
        <v>129</v>
      </c>
      <c r="C48" s="177" t="s">
        <v>130</v>
      </c>
      <c r="D48" s="178" t="s">
        <v>88</v>
      </c>
      <c r="E48" s="179">
        <v>1</v>
      </c>
      <c r="F48" s="179">
        <v>0</v>
      </c>
      <c r="G48" s="180">
        <f>E48*F48</f>
        <v>0</v>
      </c>
      <c r="O48" s="174">
        <v>2</v>
      </c>
      <c r="AA48" s="146">
        <v>1</v>
      </c>
      <c r="AB48" s="146">
        <v>9</v>
      </c>
      <c r="AC48" s="146">
        <v>9</v>
      </c>
      <c r="AZ48" s="146">
        <v>4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4">
        <v>1</v>
      </c>
      <c r="CB48" s="174">
        <v>9</v>
      </c>
      <c r="CZ48" s="146">
        <v>0</v>
      </c>
    </row>
    <row r="49" spans="1:104" x14ac:dyDescent="0.2">
      <c r="A49" s="181"/>
      <c r="B49" s="182"/>
      <c r="C49" s="183" t="s">
        <v>116</v>
      </c>
      <c r="D49" s="184"/>
      <c r="E49" s="184"/>
      <c r="F49" s="184"/>
      <c r="G49" s="185"/>
      <c r="L49" s="186" t="s">
        <v>116</v>
      </c>
      <c r="O49" s="174">
        <v>3</v>
      </c>
    </row>
    <row r="50" spans="1:104" x14ac:dyDescent="0.2">
      <c r="A50" s="175">
        <v>15</v>
      </c>
      <c r="B50" s="176" t="s">
        <v>131</v>
      </c>
      <c r="C50" s="177" t="s">
        <v>132</v>
      </c>
      <c r="D50" s="178" t="s">
        <v>88</v>
      </c>
      <c r="E50" s="179">
        <v>1</v>
      </c>
      <c r="F50" s="179">
        <v>0</v>
      </c>
      <c r="G50" s="180">
        <f>E50*F50</f>
        <v>0</v>
      </c>
      <c r="O50" s="174">
        <v>2</v>
      </c>
      <c r="AA50" s="146">
        <v>1</v>
      </c>
      <c r="AB50" s="146">
        <v>9</v>
      </c>
      <c r="AC50" s="146">
        <v>9</v>
      </c>
      <c r="AZ50" s="146">
        <v>4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4">
        <v>1</v>
      </c>
      <c r="CB50" s="174">
        <v>9</v>
      </c>
      <c r="CZ50" s="146">
        <v>0</v>
      </c>
    </row>
    <row r="51" spans="1:104" x14ac:dyDescent="0.2">
      <c r="A51" s="181"/>
      <c r="B51" s="182"/>
      <c r="C51" s="183" t="s">
        <v>116</v>
      </c>
      <c r="D51" s="184"/>
      <c r="E51" s="184"/>
      <c r="F51" s="184"/>
      <c r="G51" s="185"/>
      <c r="L51" s="186" t="s">
        <v>116</v>
      </c>
      <c r="O51" s="174">
        <v>3</v>
      </c>
    </row>
    <row r="52" spans="1:104" x14ac:dyDescent="0.2">
      <c r="A52" s="175">
        <v>16</v>
      </c>
      <c r="B52" s="176" t="s">
        <v>133</v>
      </c>
      <c r="C52" s="177" t="s">
        <v>134</v>
      </c>
      <c r="D52" s="178" t="s">
        <v>88</v>
      </c>
      <c r="E52" s="179">
        <v>20</v>
      </c>
      <c r="F52" s="179">
        <v>0</v>
      </c>
      <c r="G52" s="180">
        <f>E52*F52</f>
        <v>0</v>
      </c>
      <c r="O52" s="174">
        <v>2</v>
      </c>
      <c r="AA52" s="146">
        <v>1</v>
      </c>
      <c r="AB52" s="146">
        <v>9</v>
      </c>
      <c r="AC52" s="146">
        <v>9</v>
      </c>
      <c r="AZ52" s="146">
        <v>4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4">
        <v>1</v>
      </c>
      <c r="CB52" s="174">
        <v>9</v>
      </c>
      <c r="CZ52" s="146">
        <v>0</v>
      </c>
    </row>
    <row r="53" spans="1:104" x14ac:dyDescent="0.2">
      <c r="A53" s="175">
        <v>17</v>
      </c>
      <c r="B53" s="176" t="s">
        <v>135</v>
      </c>
      <c r="C53" s="177" t="s">
        <v>136</v>
      </c>
      <c r="D53" s="178" t="s">
        <v>137</v>
      </c>
      <c r="E53" s="179">
        <v>16</v>
      </c>
      <c r="F53" s="179">
        <v>0</v>
      </c>
      <c r="G53" s="180">
        <f>E53*F53</f>
        <v>0</v>
      </c>
      <c r="O53" s="174">
        <v>2</v>
      </c>
      <c r="AA53" s="146">
        <v>1</v>
      </c>
      <c r="AB53" s="146">
        <v>9</v>
      </c>
      <c r="AC53" s="146">
        <v>9</v>
      </c>
      <c r="AZ53" s="146">
        <v>4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4">
        <v>1</v>
      </c>
      <c r="CB53" s="174">
        <v>9</v>
      </c>
      <c r="CZ53" s="146">
        <v>0</v>
      </c>
    </row>
    <row r="54" spans="1:104" x14ac:dyDescent="0.2">
      <c r="A54" s="181"/>
      <c r="B54" s="182"/>
      <c r="C54" s="183" t="s">
        <v>138</v>
      </c>
      <c r="D54" s="184"/>
      <c r="E54" s="184"/>
      <c r="F54" s="184"/>
      <c r="G54" s="185"/>
      <c r="L54" s="186" t="s">
        <v>138</v>
      </c>
      <c r="O54" s="174">
        <v>3</v>
      </c>
    </row>
    <row r="55" spans="1:104" x14ac:dyDescent="0.2">
      <c r="A55" s="175">
        <v>18</v>
      </c>
      <c r="B55" s="176" t="s">
        <v>139</v>
      </c>
      <c r="C55" s="177" t="s">
        <v>140</v>
      </c>
      <c r="D55" s="178" t="s">
        <v>88</v>
      </c>
      <c r="E55" s="179">
        <v>1</v>
      </c>
      <c r="F55" s="179">
        <v>0</v>
      </c>
      <c r="G55" s="180">
        <f>E55*F55</f>
        <v>0</v>
      </c>
      <c r="O55" s="174">
        <v>2</v>
      </c>
      <c r="AA55" s="146">
        <v>1</v>
      </c>
      <c r="AB55" s="146">
        <v>9</v>
      </c>
      <c r="AC55" s="146">
        <v>9</v>
      </c>
      <c r="AZ55" s="146">
        <v>4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4">
        <v>1</v>
      </c>
      <c r="CB55" s="174">
        <v>9</v>
      </c>
      <c r="CZ55" s="146">
        <v>0</v>
      </c>
    </row>
    <row r="56" spans="1:104" x14ac:dyDescent="0.2">
      <c r="A56" s="181"/>
      <c r="B56" s="182"/>
      <c r="C56" s="183" t="s">
        <v>141</v>
      </c>
      <c r="D56" s="184"/>
      <c r="E56" s="184"/>
      <c r="F56" s="184"/>
      <c r="G56" s="185"/>
      <c r="L56" s="186" t="s">
        <v>141</v>
      </c>
      <c r="O56" s="174">
        <v>3</v>
      </c>
    </row>
    <row r="57" spans="1:104" x14ac:dyDescent="0.2">
      <c r="A57" s="175">
        <v>19</v>
      </c>
      <c r="B57" s="176" t="s">
        <v>142</v>
      </c>
      <c r="C57" s="177" t="s">
        <v>143</v>
      </c>
      <c r="D57" s="178" t="s">
        <v>92</v>
      </c>
      <c r="E57" s="179">
        <v>190</v>
      </c>
      <c r="F57" s="179">
        <v>0</v>
      </c>
      <c r="G57" s="180">
        <f>E57*F57</f>
        <v>0</v>
      </c>
      <c r="O57" s="174">
        <v>2</v>
      </c>
      <c r="AA57" s="146">
        <v>3</v>
      </c>
      <c r="AB57" s="146">
        <v>9</v>
      </c>
      <c r="AC57" s="146" t="s">
        <v>142</v>
      </c>
      <c r="AZ57" s="146">
        <v>3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4">
        <v>3</v>
      </c>
      <c r="CB57" s="174">
        <v>9</v>
      </c>
      <c r="CZ57" s="146">
        <v>6.0000000000000002E-5</v>
      </c>
    </row>
    <row r="58" spans="1:104" x14ac:dyDescent="0.2">
      <c r="A58" s="181"/>
      <c r="B58" s="182"/>
      <c r="C58" s="183" t="s">
        <v>144</v>
      </c>
      <c r="D58" s="184"/>
      <c r="E58" s="184"/>
      <c r="F58" s="184"/>
      <c r="G58" s="185"/>
      <c r="L58" s="186" t="s">
        <v>144</v>
      </c>
      <c r="O58" s="174">
        <v>3</v>
      </c>
    </row>
    <row r="59" spans="1:104" x14ac:dyDescent="0.2">
      <c r="A59" s="181"/>
      <c r="B59" s="187"/>
      <c r="C59" s="188" t="s">
        <v>145</v>
      </c>
      <c r="D59" s="189"/>
      <c r="E59" s="190">
        <v>130</v>
      </c>
      <c r="F59" s="191"/>
      <c r="G59" s="192"/>
      <c r="M59" s="186">
        <v>130</v>
      </c>
      <c r="O59" s="174"/>
    </row>
    <row r="60" spans="1:104" x14ac:dyDescent="0.2">
      <c r="A60" s="181"/>
      <c r="B60" s="187"/>
      <c r="C60" s="188" t="s">
        <v>113</v>
      </c>
      <c r="D60" s="189"/>
      <c r="E60" s="190">
        <v>60</v>
      </c>
      <c r="F60" s="191"/>
      <c r="G60" s="192"/>
      <c r="M60" s="186">
        <v>60</v>
      </c>
      <c r="O60" s="174"/>
    </row>
    <row r="61" spans="1:104" x14ac:dyDescent="0.2">
      <c r="A61" s="175">
        <v>20</v>
      </c>
      <c r="B61" s="176" t="s">
        <v>146</v>
      </c>
      <c r="C61" s="177" t="s">
        <v>147</v>
      </c>
      <c r="D61" s="178" t="s">
        <v>88</v>
      </c>
      <c r="E61" s="179">
        <v>26</v>
      </c>
      <c r="F61" s="179">
        <v>0</v>
      </c>
      <c r="G61" s="180">
        <f>E61*F61</f>
        <v>0</v>
      </c>
      <c r="O61" s="174">
        <v>2</v>
      </c>
      <c r="AA61" s="146">
        <v>3</v>
      </c>
      <c r="AB61" s="146">
        <v>9</v>
      </c>
      <c r="AC61" s="146" t="s">
        <v>146</v>
      </c>
      <c r="AZ61" s="146">
        <v>3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4">
        <v>3</v>
      </c>
      <c r="CB61" s="174">
        <v>9</v>
      </c>
      <c r="CZ61" s="146">
        <v>5.0000000000000002E-5</v>
      </c>
    </row>
    <row r="62" spans="1:104" x14ac:dyDescent="0.2">
      <c r="A62" s="181"/>
      <c r="B62" s="187"/>
      <c r="C62" s="188" t="s">
        <v>148</v>
      </c>
      <c r="D62" s="189"/>
      <c r="E62" s="190">
        <v>22</v>
      </c>
      <c r="F62" s="191"/>
      <c r="G62" s="192"/>
      <c r="M62" s="186" t="s">
        <v>148</v>
      </c>
      <c r="O62" s="174"/>
    </row>
    <row r="63" spans="1:104" x14ac:dyDescent="0.2">
      <c r="A63" s="181"/>
      <c r="B63" s="187"/>
      <c r="C63" s="188" t="s">
        <v>149</v>
      </c>
      <c r="D63" s="189"/>
      <c r="E63" s="190">
        <v>3</v>
      </c>
      <c r="F63" s="191"/>
      <c r="G63" s="192"/>
      <c r="M63" s="186" t="s">
        <v>149</v>
      </c>
      <c r="O63" s="174"/>
    </row>
    <row r="64" spans="1:104" x14ac:dyDescent="0.2">
      <c r="A64" s="181"/>
      <c r="B64" s="187"/>
      <c r="C64" s="188" t="s">
        <v>150</v>
      </c>
      <c r="D64" s="189"/>
      <c r="E64" s="190">
        <v>1</v>
      </c>
      <c r="F64" s="191"/>
      <c r="G64" s="192"/>
      <c r="M64" s="186" t="s">
        <v>150</v>
      </c>
      <c r="O64" s="174"/>
    </row>
    <row r="65" spans="1:104" x14ac:dyDescent="0.2">
      <c r="A65" s="175">
        <v>21</v>
      </c>
      <c r="B65" s="176" t="s">
        <v>151</v>
      </c>
      <c r="C65" s="177" t="s">
        <v>152</v>
      </c>
      <c r="D65" s="178" t="s">
        <v>153</v>
      </c>
      <c r="E65" s="179">
        <v>2</v>
      </c>
      <c r="F65" s="179">
        <v>0</v>
      </c>
      <c r="G65" s="180">
        <f>E65*F65</f>
        <v>0</v>
      </c>
      <c r="O65" s="174">
        <v>2</v>
      </c>
      <c r="AA65" s="146">
        <v>3</v>
      </c>
      <c r="AB65" s="146">
        <v>9</v>
      </c>
      <c r="AC65" s="146" t="s">
        <v>151</v>
      </c>
      <c r="AZ65" s="146">
        <v>3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4">
        <v>3</v>
      </c>
      <c r="CB65" s="174">
        <v>9</v>
      </c>
      <c r="CZ65" s="146">
        <v>5.0000000000000002E-5</v>
      </c>
    </row>
    <row r="66" spans="1:104" x14ac:dyDescent="0.2">
      <c r="A66" s="181"/>
      <c r="B66" s="182"/>
      <c r="C66" s="183" t="s">
        <v>154</v>
      </c>
      <c r="D66" s="184"/>
      <c r="E66" s="184"/>
      <c r="F66" s="184"/>
      <c r="G66" s="185"/>
      <c r="L66" s="186" t="s">
        <v>154</v>
      </c>
      <c r="O66" s="174">
        <v>3</v>
      </c>
    </row>
    <row r="67" spans="1:104" x14ac:dyDescent="0.2">
      <c r="A67" s="181"/>
      <c r="B67" s="182"/>
      <c r="C67" s="183" t="s">
        <v>155</v>
      </c>
      <c r="D67" s="184"/>
      <c r="E67" s="184"/>
      <c r="F67" s="184"/>
      <c r="G67" s="185"/>
      <c r="L67" s="186" t="s">
        <v>155</v>
      </c>
      <c r="O67" s="174">
        <v>3</v>
      </c>
    </row>
    <row r="68" spans="1:104" x14ac:dyDescent="0.2">
      <c r="A68" s="181"/>
      <c r="B68" s="187"/>
      <c r="C68" s="188" t="s">
        <v>156</v>
      </c>
      <c r="D68" s="189"/>
      <c r="E68" s="190">
        <v>2</v>
      </c>
      <c r="F68" s="191"/>
      <c r="G68" s="192"/>
      <c r="M68" s="186" t="s">
        <v>156</v>
      </c>
      <c r="O68" s="174"/>
    </row>
    <row r="69" spans="1:104" x14ac:dyDescent="0.2">
      <c r="A69" s="175">
        <v>22</v>
      </c>
      <c r="B69" s="176" t="s">
        <v>157</v>
      </c>
      <c r="C69" s="177" t="s">
        <v>158</v>
      </c>
      <c r="D69" s="178" t="s">
        <v>88</v>
      </c>
      <c r="E69" s="179">
        <v>8</v>
      </c>
      <c r="F69" s="179">
        <v>0</v>
      </c>
      <c r="G69" s="180">
        <f>E69*F69</f>
        <v>0</v>
      </c>
      <c r="O69" s="174">
        <v>2</v>
      </c>
      <c r="AA69" s="146">
        <v>3</v>
      </c>
      <c r="AB69" s="146">
        <v>9</v>
      </c>
      <c r="AC69" s="146" t="s">
        <v>157</v>
      </c>
      <c r="AZ69" s="146">
        <v>3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4">
        <v>3</v>
      </c>
      <c r="CB69" s="174">
        <v>9</v>
      </c>
      <c r="CZ69" s="146">
        <v>1.0000000000000001E-5</v>
      </c>
    </row>
    <row r="70" spans="1:104" x14ac:dyDescent="0.2">
      <c r="A70" s="181"/>
      <c r="B70" s="182"/>
      <c r="C70" s="183" t="s">
        <v>116</v>
      </c>
      <c r="D70" s="184"/>
      <c r="E70" s="184"/>
      <c r="F70" s="184"/>
      <c r="G70" s="185"/>
      <c r="L70" s="186" t="s">
        <v>116</v>
      </c>
      <c r="O70" s="174">
        <v>3</v>
      </c>
    </row>
    <row r="71" spans="1:104" x14ac:dyDescent="0.2">
      <c r="A71" s="175">
        <v>23</v>
      </c>
      <c r="B71" s="176" t="s">
        <v>159</v>
      </c>
      <c r="C71" s="177" t="s">
        <v>160</v>
      </c>
      <c r="D71" s="178" t="s">
        <v>88</v>
      </c>
      <c r="E71" s="179">
        <v>8</v>
      </c>
      <c r="F71" s="179">
        <v>0</v>
      </c>
      <c r="G71" s="180">
        <f>E71*F71</f>
        <v>0</v>
      </c>
      <c r="O71" s="174">
        <v>2</v>
      </c>
      <c r="AA71" s="146">
        <v>3</v>
      </c>
      <c r="AB71" s="146">
        <v>9</v>
      </c>
      <c r="AC71" s="146" t="s">
        <v>159</v>
      </c>
      <c r="AZ71" s="146">
        <v>3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4">
        <v>3</v>
      </c>
      <c r="CB71" s="174">
        <v>9</v>
      </c>
      <c r="CZ71" s="146">
        <v>1E-4</v>
      </c>
    </row>
    <row r="72" spans="1:104" x14ac:dyDescent="0.2">
      <c r="A72" s="181"/>
      <c r="B72" s="182"/>
      <c r="C72" s="183" t="s">
        <v>116</v>
      </c>
      <c r="D72" s="184"/>
      <c r="E72" s="184"/>
      <c r="F72" s="184"/>
      <c r="G72" s="185"/>
      <c r="L72" s="186" t="s">
        <v>116</v>
      </c>
      <c r="O72" s="174">
        <v>3</v>
      </c>
    </row>
    <row r="73" spans="1:104" x14ac:dyDescent="0.2">
      <c r="A73" s="175">
        <v>24</v>
      </c>
      <c r="B73" s="176" t="s">
        <v>161</v>
      </c>
      <c r="C73" s="177" t="s">
        <v>162</v>
      </c>
      <c r="D73" s="178" t="s">
        <v>88</v>
      </c>
      <c r="E73" s="179">
        <v>1</v>
      </c>
      <c r="F73" s="179">
        <v>0</v>
      </c>
      <c r="G73" s="180">
        <f>E73*F73</f>
        <v>0</v>
      </c>
      <c r="O73" s="174">
        <v>2</v>
      </c>
      <c r="AA73" s="146">
        <v>3</v>
      </c>
      <c r="AB73" s="146">
        <v>9</v>
      </c>
      <c r="AC73" s="146" t="s">
        <v>161</v>
      </c>
      <c r="AZ73" s="146">
        <v>3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4">
        <v>3</v>
      </c>
      <c r="CB73" s="174">
        <v>9</v>
      </c>
      <c r="CZ73" s="146">
        <v>0</v>
      </c>
    </row>
    <row r="74" spans="1:104" x14ac:dyDescent="0.2">
      <c r="A74" s="181"/>
      <c r="B74" s="182"/>
      <c r="C74" s="183" t="s">
        <v>116</v>
      </c>
      <c r="D74" s="184"/>
      <c r="E74" s="184"/>
      <c r="F74" s="184"/>
      <c r="G74" s="185"/>
      <c r="L74" s="186" t="s">
        <v>116</v>
      </c>
      <c r="O74" s="174">
        <v>3</v>
      </c>
    </row>
    <row r="75" spans="1:104" x14ac:dyDescent="0.2">
      <c r="A75" s="175">
        <v>25</v>
      </c>
      <c r="B75" s="176" t="s">
        <v>163</v>
      </c>
      <c r="C75" s="177" t="s">
        <v>164</v>
      </c>
      <c r="D75" s="178" t="s">
        <v>88</v>
      </c>
      <c r="E75" s="179">
        <v>4</v>
      </c>
      <c r="F75" s="179">
        <v>0</v>
      </c>
      <c r="G75" s="180">
        <f>E75*F75</f>
        <v>0</v>
      </c>
      <c r="O75" s="174">
        <v>2</v>
      </c>
      <c r="AA75" s="146">
        <v>3</v>
      </c>
      <c r="AB75" s="146">
        <v>9</v>
      </c>
      <c r="AC75" s="146" t="s">
        <v>163</v>
      </c>
      <c r="AZ75" s="146">
        <v>3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4">
        <v>3</v>
      </c>
      <c r="CB75" s="174">
        <v>9</v>
      </c>
      <c r="CZ75" s="146">
        <v>1.2E-4</v>
      </c>
    </row>
    <row r="76" spans="1:104" x14ac:dyDescent="0.2">
      <c r="A76" s="181"/>
      <c r="B76" s="182"/>
      <c r="C76" s="183" t="s">
        <v>116</v>
      </c>
      <c r="D76" s="184"/>
      <c r="E76" s="184"/>
      <c r="F76" s="184"/>
      <c r="G76" s="185"/>
      <c r="L76" s="186" t="s">
        <v>116</v>
      </c>
      <c r="O76" s="174">
        <v>3</v>
      </c>
    </row>
    <row r="77" spans="1:104" x14ac:dyDescent="0.2">
      <c r="A77" s="175">
        <v>26</v>
      </c>
      <c r="B77" s="176" t="s">
        <v>165</v>
      </c>
      <c r="C77" s="177" t="s">
        <v>166</v>
      </c>
      <c r="D77" s="178" t="s">
        <v>88</v>
      </c>
      <c r="E77" s="179">
        <v>4</v>
      </c>
      <c r="F77" s="179">
        <v>0</v>
      </c>
      <c r="G77" s="180">
        <f>E77*F77</f>
        <v>0</v>
      </c>
      <c r="O77" s="174">
        <v>2</v>
      </c>
      <c r="AA77" s="146">
        <v>3</v>
      </c>
      <c r="AB77" s="146">
        <v>9</v>
      </c>
      <c r="AC77" s="146" t="s">
        <v>165</v>
      </c>
      <c r="AZ77" s="146">
        <v>3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4">
        <v>3</v>
      </c>
      <c r="CB77" s="174">
        <v>9</v>
      </c>
      <c r="CZ77" s="146">
        <v>1.2E-4</v>
      </c>
    </row>
    <row r="78" spans="1:104" x14ac:dyDescent="0.2">
      <c r="A78" s="181"/>
      <c r="B78" s="182"/>
      <c r="C78" s="183" t="s">
        <v>116</v>
      </c>
      <c r="D78" s="184"/>
      <c r="E78" s="184"/>
      <c r="F78" s="184"/>
      <c r="G78" s="185"/>
      <c r="L78" s="186" t="s">
        <v>116</v>
      </c>
      <c r="O78" s="174">
        <v>3</v>
      </c>
    </row>
    <row r="79" spans="1:104" x14ac:dyDescent="0.2">
      <c r="A79" s="175">
        <v>27</v>
      </c>
      <c r="B79" s="176" t="s">
        <v>167</v>
      </c>
      <c r="C79" s="177" t="s">
        <v>168</v>
      </c>
      <c r="D79" s="178" t="s">
        <v>88</v>
      </c>
      <c r="E79" s="179">
        <v>1</v>
      </c>
      <c r="F79" s="179">
        <v>0</v>
      </c>
      <c r="G79" s="180">
        <f>E79*F79</f>
        <v>0</v>
      </c>
      <c r="O79" s="174">
        <v>2</v>
      </c>
      <c r="AA79" s="146">
        <v>3</v>
      </c>
      <c r="AB79" s="146">
        <v>9</v>
      </c>
      <c r="AC79" s="146" t="s">
        <v>167</v>
      </c>
      <c r="AZ79" s="146">
        <v>3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4">
        <v>3</v>
      </c>
      <c r="CB79" s="174">
        <v>9</v>
      </c>
      <c r="CZ79" s="146">
        <v>1.7000000000000001E-4</v>
      </c>
    </row>
    <row r="80" spans="1:104" x14ac:dyDescent="0.2">
      <c r="A80" s="181"/>
      <c r="B80" s="182"/>
      <c r="C80" s="183" t="s">
        <v>116</v>
      </c>
      <c r="D80" s="184"/>
      <c r="E80" s="184"/>
      <c r="F80" s="184"/>
      <c r="G80" s="185"/>
      <c r="L80" s="186" t="s">
        <v>116</v>
      </c>
      <c r="O80" s="174">
        <v>3</v>
      </c>
    </row>
    <row r="81" spans="1:104" x14ac:dyDescent="0.2">
      <c r="A81" s="175">
        <v>28</v>
      </c>
      <c r="B81" s="176" t="s">
        <v>169</v>
      </c>
      <c r="C81" s="177" t="s">
        <v>170</v>
      </c>
      <c r="D81" s="178" t="s">
        <v>88</v>
      </c>
      <c r="E81" s="179">
        <v>1</v>
      </c>
      <c r="F81" s="179">
        <v>0</v>
      </c>
      <c r="G81" s="180">
        <f>E81*F81</f>
        <v>0</v>
      </c>
      <c r="O81" s="174">
        <v>2</v>
      </c>
      <c r="AA81" s="146">
        <v>3</v>
      </c>
      <c r="AB81" s="146">
        <v>9</v>
      </c>
      <c r="AC81" s="146" t="s">
        <v>169</v>
      </c>
      <c r="AZ81" s="146">
        <v>3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4">
        <v>3</v>
      </c>
      <c r="CB81" s="174">
        <v>9</v>
      </c>
      <c r="CZ81" s="146">
        <v>1E-4</v>
      </c>
    </row>
    <row r="82" spans="1:104" x14ac:dyDescent="0.2">
      <c r="A82" s="181"/>
      <c r="B82" s="182"/>
      <c r="C82" s="183" t="s">
        <v>116</v>
      </c>
      <c r="D82" s="184"/>
      <c r="E82" s="184"/>
      <c r="F82" s="184"/>
      <c r="G82" s="185"/>
      <c r="L82" s="186" t="s">
        <v>116</v>
      </c>
      <c r="O82" s="174">
        <v>3</v>
      </c>
    </row>
    <row r="83" spans="1:104" x14ac:dyDescent="0.2">
      <c r="A83" s="175">
        <v>29</v>
      </c>
      <c r="B83" s="176" t="s">
        <v>171</v>
      </c>
      <c r="C83" s="177" t="s">
        <v>172</v>
      </c>
      <c r="D83" s="178" t="s">
        <v>88</v>
      </c>
      <c r="E83" s="179">
        <v>1</v>
      </c>
      <c r="F83" s="179">
        <v>0</v>
      </c>
      <c r="G83" s="180">
        <f>E83*F83</f>
        <v>0</v>
      </c>
      <c r="O83" s="174">
        <v>2</v>
      </c>
      <c r="AA83" s="146">
        <v>3</v>
      </c>
      <c r="AB83" s="146">
        <v>9</v>
      </c>
      <c r="AC83" s="146" t="s">
        <v>171</v>
      </c>
      <c r="AZ83" s="146">
        <v>3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A83" s="174">
        <v>3</v>
      </c>
      <c r="CB83" s="174">
        <v>9</v>
      </c>
      <c r="CZ83" s="146">
        <v>1.4999999999999999E-4</v>
      </c>
    </row>
    <row r="84" spans="1:104" x14ac:dyDescent="0.2">
      <c r="A84" s="181"/>
      <c r="B84" s="182"/>
      <c r="C84" s="183" t="s">
        <v>116</v>
      </c>
      <c r="D84" s="184"/>
      <c r="E84" s="184"/>
      <c r="F84" s="184"/>
      <c r="G84" s="185"/>
      <c r="L84" s="186" t="s">
        <v>116</v>
      </c>
      <c r="O84" s="174">
        <v>3</v>
      </c>
    </row>
    <row r="85" spans="1:104" x14ac:dyDescent="0.2">
      <c r="A85" s="175">
        <v>30</v>
      </c>
      <c r="B85" s="176" t="s">
        <v>173</v>
      </c>
      <c r="C85" s="177" t="s">
        <v>174</v>
      </c>
      <c r="D85" s="178" t="s">
        <v>92</v>
      </c>
      <c r="E85" s="179">
        <v>10</v>
      </c>
      <c r="F85" s="179">
        <v>0</v>
      </c>
      <c r="G85" s="180">
        <f>E85*F85</f>
        <v>0</v>
      </c>
      <c r="O85" s="174">
        <v>2</v>
      </c>
      <c r="AA85" s="146">
        <v>3</v>
      </c>
      <c r="AB85" s="146">
        <v>9</v>
      </c>
      <c r="AC85" s="146">
        <v>34571063</v>
      </c>
      <c r="AZ85" s="146">
        <v>3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4">
        <v>3</v>
      </c>
      <c r="CB85" s="174">
        <v>9</v>
      </c>
      <c r="CZ85" s="146">
        <v>6.0000000000000002E-5</v>
      </c>
    </row>
    <row r="86" spans="1:104" x14ac:dyDescent="0.2">
      <c r="A86" s="175">
        <v>31</v>
      </c>
      <c r="B86" s="176" t="s">
        <v>175</v>
      </c>
      <c r="C86" s="177" t="s">
        <v>176</v>
      </c>
      <c r="D86" s="178" t="s">
        <v>88</v>
      </c>
      <c r="E86" s="179">
        <v>1</v>
      </c>
      <c r="F86" s="179">
        <v>0</v>
      </c>
      <c r="G86" s="180">
        <f>E86*F86</f>
        <v>0</v>
      </c>
      <c r="O86" s="174">
        <v>2</v>
      </c>
      <c r="AA86" s="146">
        <v>3</v>
      </c>
      <c r="AB86" s="146">
        <v>9</v>
      </c>
      <c r="AC86" s="146" t="s">
        <v>175</v>
      </c>
      <c r="AZ86" s="146">
        <v>3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4">
        <v>3</v>
      </c>
      <c r="CB86" s="174">
        <v>9</v>
      </c>
      <c r="CZ86" s="146">
        <v>1.6199999999999999E-2</v>
      </c>
    </row>
    <row r="87" spans="1:104" x14ac:dyDescent="0.2">
      <c r="A87" s="181"/>
      <c r="B87" s="182"/>
      <c r="C87" s="183" t="s">
        <v>116</v>
      </c>
      <c r="D87" s="184"/>
      <c r="E87" s="184"/>
      <c r="F87" s="184"/>
      <c r="G87" s="185"/>
      <c r="L87" s="186" t="s">
        <v>116</v>
      </c>
      <c r="O87" s="174">
        <v>3</v>
      </c>
    </row>
    <row r="88" spans="1:104" x14ac:dyDescent="0.2">
      <c r="A88" s="193"/>
      <c r="B88" s="194" t="s">
        <v>68</v>
      </c>
      <c r="C88" s="195" t="str">
        <f>CONCATENATE(B23," ",C23)</f>
        <v>M22 Montáž sdělovací a zabezp. techniky</v>
      </c>
      <c r="D88" s="196"/>
      <c r="E88" s="197"/>
      <c r="F88" s="198"/>
      <c r="G88" s="199">
        <f>SUM(G23:G87)</f>
        <v>0</v>
      </c>
      <c r="O88" s="174">
        <v>4</v>
      </c>
      <c r="BA88" s="200">
        <f>SUM(BA23:BA87)</f>
        <v>0</v>
      </c>
      <c r="BB88" s="200">
        <f>SUM(BB23:BB87)</f>
        <v>0</v>
      </c>
      <c r="BC88" s="200">
        <f>SUM(BC23:BC87)</f>
        <v>0</v>
      </c>
      <c r="BD88" s="200">
        <f>SUM(BD23:BD87)</f>
        <v>0</v>
      </c>
      <c r="BE88" s="200">
        <f>SUM(BE23:BE87)</f>
        <v>0</v>
      </c>
    </row>
    <row r="89" spans="1:104" x14ac:dyDescent="0.2">
      <c r="A89" s="167" t="s">
        <v>66</v>
      </c>
      <c r="B89" s="168" t="s">
        <v>177</v>
      </c>
      <c r="C89" s="169" t="s">
        <v>178</v>
      </c>
      <c r="D89" s="170"/>
      <c r="E89" s="171"/>
      <c r="F89" s="171"/>
      <c r="G89" s="172"/>
      <c r="H89" s="173"/>
      <c r="I89" s="173"/>
      <c r="O89" s="174">
        <v>1</v>
      </c>
    </row>
    <row r="90" spans="1:104" x14ac:dyDescent="0.2">
      <c r="A90" s="175">
        <v>32</v>
      </c>
      <c r="B90" s="176" t="s">
        <v>179</v>
      </c>
      <c r="C90" s="177" t="s">
        <v>180</v>
      </c>
      <c r="D90" s="178" t="s">
        <v>100</v>
      </c>
      <c r="E90" s="179">
        <v>0.28716000000000003</v>
      </c>
      <c r="F90" s="179">
        <v>0</v>
      </c>
      <c r="G90" s="180">
        <f>E90*F90</f>
        <v>0</v>
      </c>
      <c r="O90" s="174">
        <v>2</v>
      </c>
      <c r="AA90" s="146">
        <v>8</v>
      </c>
      <c r="AB90" s="146">
        <v>0</v>
      </c>
      <c r="AC90" s="146">
        <v>3</v>
      </c>
      <c r="AZ90" s="146">
        <v>1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4">
        <v>8</v>
      </c>
      <c r="CB90" s="174">
        <v>0</v>
      </c>
      <c r="CZ90" s="146">
        <v>0</v>
      </c>
    </row>
    <row r="91" spans="1:104" x14ac:dyDescent="0.2">
      <c r="A91" s="181"/>
      <c r="B91" s="182"/>
      <c r="C91" s="183" t="s">
        <v>81</v>
      </c>
      <c r="D91" s="184"/>
      <c r="E91" s="184"/>
      <c r="F91" s="184"/>
      <c r="G91" s="185"/>
      <c r="L91" s="186" t="s">
        <v>81</v>
      </c>
      <c r="O91" s="174">
        <v>3</v>
      </c>
    </row>
    <row r="92" spans="1:104" x14ac:dyDescent="0.2">
      <c r="A92" s="175">
        <v>33</v>
      </c>
      <c r="B92" s="176" t="s">
        <v>181</v>
      </c>
      <c r="C92" s="177" t="s">
        <v>182</v>
      </c>
      <c r="D92" s="178" t="s">
        <v>100</v>
      </c>
      <c r="E92" s="179">
        <v>1.1486400000000001</v>
      </c>
      <c r="F92" s="179">
        <v>0</v>
      </c>
      <c r="G92" s="180">
        <f>E92*F92</f>
        <v>0</v>
      </c>
      <c r="O92" s="174">
        <v>2</v>
      </c>
      <c r="AA92" s="146">
        <v>8</v>
      </c>
      <c r="AB92" s="146">
        <v>0</v>
      </c>
      <c r="AC92" s="146">
        <v>3</v>
      </c>
      <c r="AZ92" s="146">
        <v>1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4">
        <v>8</v>
      </c>
      <c r="CB92" s="174">
        <v>0</v>
      </c>
      <c r="CZ92" s="146">
        <v>0</v>
      </c>
    </row>
    <row r="93" spans="1:104" x14ac:dyDescent="0.2">
      <c r="A93" s="181"/>
      <c r="B93" s="182"/>
      <c r="C93" s="183" t="s">
        <v>81</v>
      </c>
      <c r="D93" s="184"/>
      <c r="E93" s="184"/>
      <c r="F93" s="184"/>
      <c r="G93" s="185"/>
      <c r="L93" s="186" t="s">
        <v>81</v>
      </c>
      <c r="O93" s="174">
        <v>3</v>
      </c>
    </row>
    <row r="94" spans="1:104" x14ac:dyDescent="0.2">
      <c r="A94" s="175">
        <v>34</v>
      </c>
      <c r="B94" s="176" t="s">
        <v>183</v>
      </c>
      <c r="C94" s="177" t="s">
        <v>184</v>
      </c>
      <c r="D94" s="178" t="s">
        <v>100</v>
      </c>
      <c r="E94" s="179">
        <v>0.28716000000000003</v>
      </c>
      <c r="F94" s="179">
        <v>0</v>
      </c>
      <c r="G94" s="180">
        <f>E94*F94</f>
        <v>0</v>
      </c>
      <c r="O94" s="174">
        <v>2</v>
      </c>
      <c r="AA94" s="146">
        <v>8</v>
      </c>
      <c r="AB94" s="146">
        <v>0</v>
      </c>
      <c r="AC94" s="146">
        <v>3</v>
      </c>
      <c r="AZ94" s="146">
        <v>1</v>
      </c>
      <c r="BA94" s="146">
        <f>IF(AZ94=1,G94,0)</f>
        <v>0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A94" s="174">
        <v>8</v>
      </c>
      <c r="CB94" s="174">
        <v>0</v>
      </c>
      <c r="CZ94" s="146">
        <v>0</v>
      </c>
    </row>
    <row r="95" spans="1:104" x14ac:dyDescent="0.2">
      <c r="A95" s="181"/>
      <c r="B95" s="182"/>
      <c r="C95" s="183" t="s">
        <v>81</v>
      </c>
      <c r="D95" s="184"/>
      <c r="E95" s="184"/>
      <c r="F95" s="184"/>
      <c r="G95" s="185"/>
      <c r="L95" s="186" t="s">
        <v>81</v>
      </c>
      <c r="O95" s="174">
        <v>3</v>
      </c>
    </row>
    <row r="96" spans="1:104" x14ac:dyDescent="0.2">
      <c r="A96" s="175">
        <v>35</v>
      </c>
      <c r="B96" s="176" t="s">
        <v>185</v>
      </c>
      <c r="C96" s="177" t="s">
        <v>186</v>
      </c>
      <c r="D96" s="178" t="s">
        <v>100</v>
      </c>
      <c r="E96" s="179">
        <v>5.4560399999999998</v>
      </c>
      <c r="F96" s="179">
        <v>0</v>
      </c>
      <c r="G96" s="180">
        <f>E96*F96</f>
        <v>0</v>
      </c>
      <c r="O96" s="174">
        <v>2</v>
      </c>
      <c r="AA96" s="146">
        <v>8</v>
      </c>
      <c r="AB96" s="146">
        <v>0</v>
      </c>
      <c r="AC96" s="146">
        <v>3</v>
      </c>
      <c r="AZ96" s="146">
        <v>1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4">
        <v>8</v>
      </c>
      <c r="CB96" s="174">
        <v>0</v>
      </c>
      <c r="CZ96" s="146">
        <v>0</v>
      </c>
    </row>
    <row r="97" spans="1:104" x14ac:dyDescent="0.2">
      <c r="A97" s="181"/>
      <c r="B97" s="182"/>
      <c r="C97" s="183" t="s">
        <v>81</v>
      </c>
      <c r="D97" s="184"/>
      <c r="E97" s="184"/>
      <c r="F97" s="184"/>
      <c r="G97" s="185"/>
      <c r="L97" s="186" t="s">
        <v>81</v>
      </c>
      <c r="O97" s="174">
        <v>3</v>
      </c>
    </row>
    <row r="98" spans="1:104" x14ac:dyDescent="0.2">
      <c r="A98" s="175">
        <v>36</v>
      </c>
      <c r="B98" s="176" t="s">
        <v>187</v>
      </c>
      <c r="C98" s="177" t="s">
        <v>188</v>
      </c>
      <c r="D98" s="178" t="s">
        <v>100</v>
      </c>
      <c r="E98" s="179">
        <v>0.28716000000000003</v>
      </c>
      <c r="F98" s="179">
        <v>0</v>
      </c>
      <c r="G98" s="180">
        <f>E98*F98</f>
        <v>0</v>
      </c>
      <c r="O98" s="174">
        <v>2</v>
      </c>
      <c r="AA98" s="146">
        <v>8</v>
      </c>
      <c r="AB98" s="146">
        <v>0</v>
      </c>
      <c r="AC98" s="146">
        <v>3</v>
      </c>
      <c r="AZ98" s="146">
        <v>1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4">
        <v>8</v>
      </c>
      <c r="CB98" s="174">
        <v>0</v>
      </c>
      <c r="CZ98" s="146">
        <v>0</v>
      </c>
    </row>
    <row r="99" spans="1:104" x14ac:dyDescent="0.2">
      <c r="A99" s="181"/>
      <c r="B99" s="182"/>
      <c r="C99" s="183" t="s">
        <v>81</v>
      </c>
      <c r="D99" s="184"/>
      <c r="E99" s="184"/>
      <c r="F99" s="184"/>
      <c r="G99" s="185"/>
      <c r="L99" s="186" t="s">
        <v>81</v>
      </c>
      <c r="O99" s="174">
        <v>3</v>
      </c>
    </row>
    <row r="100" spans="1:104" x14ac:dyDescent="0.2">
      <c r="A100" s="175">
        <v>37</v>
      </c>
      <c r="B100" s="176" t="s">
        <v>189</v>
      </c>
      <c r="C100" s="177" t="s">
        <v>190</v>
      </c>
      <c r="D100" s="178" t="s">
        <v>100</v>
      </c>
      <c r="E100" s="179">
        <v>1.72296</v>
      </c>
      <c r="F100" s="179">
        <v>0</v>
      </c>
      <c r="G100" s="180">
        <f>E100*F100</f>
        <v>0</v>
      </c>
      <c r="O100" s="174">
        <v>2</v>
      </c>
      <c r="AA100" s="146">
        <v>8</v>
      </c>
      <c r="AB100" s="146">
        <v>0</v>
      </c>
      <c r="AC100" s="146">
        <v>3</v>
      </c>
      <c r="AZ100" s="146">
        <v>1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4">
        <v>8</v>
      </c>
      <c r="CB100" s="174">
        <v>0</v>
      </c>
      <c r="CZ100" s="146">
        <v>0</v>
      </c>
    </row>
    <row r="101" spans="1:104" x14ac:dyDescent="0.2">
      <c r="A101" s="181"/>
      <c r="B101" s="182"/>
      <c r="C101" s="183" t="s">
        <v>81</v>
      </c>
      <c r="D101" s="184"/>
      <c r="E101" s="184"/>
      <c r="F101" s="184"/>
      <c r="G101" s="185"/>
      <c r="L101" s="186" t="s">
        <v>81</v>
      </c>
      <c r="O101" s="174">
        <v>3</v>
      </c>
    </row>
    <row r="102" spans="1:104" x14ac:dyDescent="0.2">
      <c r="A102" s="175">
        <v>38</v>
      </c>
      <c r="B102" s="176" t="s">
        <v>191</v>
      </c>
      <c r="C102" s="177" t="s">
        <v>192</v>
      </c>
      <c r="D102" s="178" t="s">
        <v>100</v>
      </c>
      <c r="E102" s="179">
        <v>0.28716000000000003</v>
      </c>
      <c r="F102" s="179">
        <v>0</v>
      </c>
      <c r="G102" s="180">
        <f>E102*F102</f>
        <v>0</v>
      </c>
      <c r="O102" s="174">
        <v>2</v>
      </c>
      <c r="AA102" s="146">
        <v>8</v>
      </c>
      <c r="AB102" s="146">
        <v>0</v>
      </c>
      <c r="AC102" s="146">
        <v>3</v>
      </c>
      <c r="AZ102" s="146">
        <v>1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4">
        <v>8</v>
      </c>
      <c r="CB102" s="174">
        <v>0</v>
      </c>
      <c r="CZ102" s="146">
        <v>0</v>
      </c>
    </row>
    <row r="103" spans="1:104" x14ac:dyDescent="0.2">
      <c r="A103" s="181"/>
      <c r="B103" s="182"/>
      <c r="C103" s="183" t="s">
        <v>81</v>
      </c>
      <c r="D103" s="184"/>
      <c r="E103" s="184"/>
      <c r="F103" s="184"/>
      <c r="G103" s="185"/>
      <c r="L103" s="186" t="s">
        <v>81</v>
      </c>
      <c r="O103" s="174">
        <v>3</v>
      </c>
    </row>
    <row r="104" spans="1:104" x14ac:dyDescent="0.2">
      <c r="A104" s="175">
        <v>39</v>
      </c>
      <c r="B104" s="176" t="s">
        <v>193</v>
      </c>
      <c r="C104" s="177" t="s">
        <v>194</v>
      </c>
      <c r="D104" s="178" t="s">
        <v>100</v>
      </c>
      <c r="E104" s="179">
        <v>0.28716000000000003</v>
      </c>
      <c r="F104" s="179">
        <v>0</v>
      </c>
      <c r="G104" s="180">
        <f>E104*F104</f>
        <v>0</v>
      </c>
      <c r="O104" s="174">
        <v>2</v>
      </c>
      <c r="AA104" s="146">
        <v>8</v>
      </c>
      <c r="AB104" s="146">
        <v>0</v>
      </c>
      <c r="AC104" s="146">
        <v>3</v>
      </c>
      <c r="AZ104" s="146">
        <v>1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4">
        <v>8</v>
      </c>
      <c r="CB104" s="174">
        <v>0</v>
      </c>
      <c r="CZ104" s="146">
        <v>0</v>
      </c>
    </row>
    <row r="105" spans="1:104" x14ac:dyDescent="0.2">
      <c r="A105" s="181"/>
      <c r="B105" s="182"/>
      <c r="C105" s="183"/>
      <c r="D105" s="184"/>
      <c r="E105" s="184"/>
      <c r="F105" s="184"/>
      <c r="G105" s="185"/>
      <c r="L105" s="186"/>
      <c r="O105" s="174">
        <v>3</v>
      </c>
    </row>
    <row r="106" spans="1:104" x14ac:dyDescent="0.2">
      <c r="A106" s="193"/>
      <c r="B106" s="194" t="s">
        <v>68</v>
      </c>
      <c r="C106" s="195" t="str">
        <f>CONCATENATE(B89," ",C89)</f>
        <v>D96 Přesuny suti a vybouraných hmot</v>
      </c>
      <c r="D106" s="196"/>
      <c r="E106" s="197"/>
      <c r="F106" s="198"/>
      <c r="G106" s="199">
        <f>SUM(G89:G105)</f>
        <v>0</v>
      </c>
      <c r="O106" s="174">
        <v>4</v>
      </c>
      <c r="BA106" s="200">
        <f>SUM(BA89:BA105)</f>
        <v>0</v>
      </c>
      <c r="BB106" s="200">
        <f>SUM(BB89:BB105)</f>
        <v>0</v>
      </c>
      <c r="BC106" s="200">
        <f>SUM(BC89:BC105)</f>
        <v>0</v>
      </c>
      <c r="BD106" s="200">
        <f>SUM(BD89:BD105)</f>
        <v>0</v>
      </c>
      <c r="BE106" s="200">
        <f>SUM(BE89:BE105)</f>
        <v>0</v>
      </c>
    </row>
    <row r="107" spans="1:104" x14ac:dyDescent="0.2">
      <c r="E107" s="146"/>
    </row>
    <row r="108" spans="1:104" x14ac:dyDescent="0.2">
      <c r="E108" s="146"/>
    </row>
    <row r="109" spans="1:104" x14ac:dyDescent="0.2">
      <c r="E109" s="146"/>
    </row>
    <row r="110" spans="1:104" x14ac:dyDescent="0.2">
      <c r="E110" s="146"/>
    </row>
    <row r="111" spans="1:104" x14ac:dyDescent="0.2">
      <c r="E111" s="146"/>
    </row>
    <row r="112" spans="1:104" x14ac:dyDescent="0.2">
      <c r="E112" s="146"/>
    </row>
    <row r="113" spans="5:5" x14ac:dyDescent="0.2">
      <c r="E113" s="146"/>
    </row>
    <row r="114" spans="5:5" x14ac:dyDescent="0.2">
      <c r="E114" s="146"/>
    </row>
    <row r="115" spans="5:5" x14ac:dyDescent="0.2">
      <c r="E115" s="146"/>
    </row>
    <row r="116" spans="5:5" x14ac:dyDescent="0.2">
      <c r="E116" s="146"/>
    </row>
    <row r="117" spans="5:5" x14ac:dyDescent="0.2">
      <c r="E117" s="146"/>
    </row>
    <row r="118" spans="5:5" x14ac:dyDescent="0.2">
      <c r="E118" s="146"/>
    </row>
    <row r="119" spans="5:5" x14ac:dyDescent="0.2">
      <c r="E119" s="146"/>
    </row>
    <row r="120" spans="5:5" x14ac:dyDescent="0.2">
      <c r="E120" s="146"/>
    </row>
    <row r="121" spans="5:5" x14ac:dyDescent="0.2">
      <c r="E121" s="146"/>
    </row>
    <row r="122" spans="5:5" x14ac:dyDescent="0.2">
      <c r="E122" s="146"/>
    </row>
    <row r="123" spans="5:5" x14ac:dyDescent="0.2">
      <c r="E123" s="146"/>
    </row>
    <row r="124" spans="5:5" x14ac:dyDescent="0.2">
      <c r="E124" s="146"/>
    </row>
    <row r="125" spans="5:5" x14ac:dyDescent="0.2">
      <c r="E125" s="146"/>
    </row>
    <row r="126" spans="5:5" x14ac:dyDescent="0.2">
      <c r="E126" s="146"/>
    </row>
    <row r="127" spans="5:5" x14ac:dyDescent="0.2">
      <c r="E127" s="146"/>
    </row>
    <row r="128" spans="5:5" x14ac:dyDescent="0.2">
      <c r="E128" s="146"/>
    </row>
    <row r="129" spans="1:7" x14ac:dyDescent="0.2">
      <c r="E129" s="146"/>
    </row>
    <row r="130" spans="1:7" x14ac:dyDescent="0.2">
      <c r="A130" s="201"/>
      <c r="B130" s="201"/>
      <c r="C130" s="201"/>
      <c r="D130" s="201"/>
      <c r="E130" s="201"/>
      <c r="F130" s="201"/>
      <c r="G130" s="201"/>
    </row>
    <row r="131" spans="1:7" x14ac:dyDescent="0.2">
      <c r="A131" s="201"/>
      <c r="B131" s="201"/>
      <c r="C131" s="201"/>
      <c r="D131" s="201"/>
      <c r="E131" s="201"/>
      <c r="F131" s="201"/>
      <c r="G131" s="201"/>
    </row>
    <row r="132" spans="1:7" x14ac:dyDescent="0.2">
      <c r="A132" s="201"/>
      <c r="B132" s="201"/>
      <c r="C132" s="201"/>
      <c r="D132" s="201"/>
      <c r="E132" s="201"/>
      <c r="F132" s="201"/>
      <c r="G132" s="201"/>
    </row>
    <row r="133" spans="1:7" x14ac:dyDescent="0.2">
      <c r="A133" s="201"/>
      <c r="B133" s="201"/>
      <c r="C133" s="201"/>
      <c r="D133" s="201"/>
      <c r="E133" s="201"/>
      <c r="F133" s="201"/>
      <c r="G133" s="201"/>
    </row>
    <row r="134" spans="1:7" x14ac:dyDescent="0.2">
      <c r="E134" s="146"/>
    </row>
    <row r="135" spans="1:7" x14ac:dyDescent="0.2">
      <c r="E135" s="146"/>
    </row>
    <row r="136" spans="1:7" x14ac:dyDescent="0.2">
      <c r="E136" s="146"/>
    </row>
    <row r="137" spans="1:7" x14ac:dyDescent="0.2">
      <c r="E137" s="146"/>
    </row>
    <row r="138" spans="1:7" x14ac:dyDescent="0.2">
      <c r="E138" s="146"/>
    </row>
    <row r="139" spans="1:7" x14ac:dyDescent="0.2">
      <c r="E139" s="146"/>
    </row>
    <row r="140" spans="1:7" x14ac:dyDescent="0.2">
      <c r="E140" s="146"/>
    </row>
    <row r="141" spans="1:7" x14ac:dyDescent="0.2">
      <c r="E141" s="146"/>
    </row>
    <row r="142" spans="1:7" x14ac:dyDescent="0.2">
      <c r="E142" s="146"/>
    </row>
    <row r="143" spans="1:7" x14ac:dyDescent="0.2">
      <c r="E143" s="146"/>
    </row>
    <row r="144" spans="1:7" x14ac:dyDescent="0.2">
      <c r="E144" s="146"/>
    </row>
    <row r="145" spans="5:5" x14ac:dyDescent="0.2">
      <c r="E145" s="146"/>
    </row>
    <row r="146" spans="5:5" x14ac:dyDescent="0.2">
      <c r="E146" s="146"/>
    </row>
    <row r="147" spans="5:5" x14ac:dyDescent="0.2">
      <c r="E147" s="146"/>
    </row>
    <row r="148" spans="5:5" x14ac:dyDescent="0.2">
      <c r="E148" s="146"/>
    </row>
    <row r="149" spans="5:5" x14ac:dyDescent="0.2">
      <c r="E149" s="146"/>
    </row>
    <row r="150" spans="5:5" x14ac:dyDescent="0.2">
      <c r="E150" s="146"/>
    </row>
    <row r="151" spans="5:5" x14ac:dyDescent="0.2">
      <c r="E151" s="146"/>
    </row>
    <row r="152" spans="5:5" x14ac:dyDescent="0.2">
      <c r="E152" s="146"/>
    </row>
    <row r="153" spans="5:5" x14ac:dyDescent="0.2">
      <c r="E153" s="146"/>
    </row>
    <row r="154" spans="5:5" x14ac:dyDescent="0.2">
      <c r="E154" s="146"/>
    </row>
    <row r="155" spans="5:5" x14ac:dyDescent="0.2">
      <c r="E155" s="146"/>
    </row>
    <row r="156" spans="5:5" x14ac:dyDescent="0.2">
      <c r="E156" s="146"/>
    </row>
    <row r="157" spans="5:5" x14ac:dyDescent="0.2">
      <c r="E157" s="146"/>
    </row>
    <row r="158" spans="5:5" x14ac:dyDescent="0.2">
      <c r="E158" s="146"/>
    </row>
    <row r="159" spans="5:5" x14ac:dyDescent="0.2">
      <c r="E159" s="146"/>
    </row>
    <row r="160" spans="5:5" x14ac:dyDescent="0.2">
      <c r="E160" s="146"/>
    </row>
    <row r="161" spans="1:7" x14ac:dyDescent="0.2">
      <c r="E161" s="146"/>
    </row>
    <row r="162" spans="1:7" x14ac:dyDescent="0.2">
      <c r="E162" s="146"/>
    </row>
    <row r="163" spans="1:7" x14ac:dyDescent="0.2">
      <c r="E163" s="146"/>
    </row>
    <row r="164" spans="1:7" x14ac:dyDescent="0.2">
      <c r="E164" s="146"/>
    </row>
    <row r="165" spans="1:7" x14ac:dyDescent="0.2">
      <c r="A165" s="202"/>
      <c r="B165" s="202"/>
    </row>
    <row r="166" spans="1:7" x14ac:dyDescent="0.2">
      <c r="A166" s="201"/>
      <c r="B166" s="201"/>
      <c r="C166" s="204"/>
      <c r="D166" s="204"/>
      <c r="E166" s="205"/>
      <c r="F166" s="204"/>
      <c r="G166" s="206"/>
    </row>
    <row r="167" spans="1:7" x14ac:dyDescent="0.2">
      <c r="A167" s="207"/>
      <c r="B167" s="207"/>
      <c r="C167" s="201"/>
      <c r="D167" s="201"/>
      <c r="E167" s="208"/>
      <c r="F167" s="201"/>
      <c r="G167" s="201"/>
    </row>
    <row r="168" spans="1:7" x14ac:dyDescent="0.2">
      <c r="A168" s="201"/>
      <c r="B168" s="201"/>
      <c r="C168" s="201"/>
      <c r="D168" s="201"/>
      <c r="E168" s="208"/>
      <c r="F168" s="201"/>
      <c r="G168" s="201"/>
    </row>
    <row r="169" spans="1:7" x14ac:dyDescent="0.2">
      <c r="A169" s="201"/>
      <c r="B169" s="201"/>
      <c r="C169" s="201"/>
      <c r="D169" s="201"/>
      <c r="E169" s="208"/>
      <c r="F169" s="201"/>
      <c r="G169" s="201"/>
    </row>
    <row r="170" spans="1:7" x14ac:dyDescent="0.2">
      <c r="A170" s="201"/>
      <c r="B170" s="201"/>
      <c r="C170" s="201"/>
      <c r="D170" s="201"/>
      <c r="E170" s="208"/>
      <c r="F170" s="201"/>
      <c r="G170" s="201"/>
    </row>
    <row r="171" spans="1:7" x14ac:dyDescent="0.2">
      <c r="A171" s="201"/>
      <c r="B171" s="201"/>
      <c r="C171" s="201"/>
      <c r="D171" s="201"/>
      <c r="E171" s="208"/>
      <c r="F171" s="201"/>
      <c r="G171" s="201"/>
    </row>
    <row r="172" spans="1:7" x14ac:dyDescent="0.2">
      <c r="A172" s="201"/>
      <c r="B172" s="201"/>
      <c r="C172" s="201"/>
      <c r="D172" s="201"/>
      <c r="E172" s="208"/>
      <c r="F172" s="201"/>
      <c r="G172" s="201"/>
    </row>
    <row r="173" spans="1:7" x14ac:dyDescent="0.2">
      <c r="A173" s="201"/>
      <c r="B173" s="201"/>
      <c r="C173" s="201"/>
      <c r="D173" s="201"/>
      <c r="E173" s="208"/>
      <c r="F173" s="201"/>
      <c r="G173" s="201"/>
    </row>
    <row r="174" spans="1:7" x14ac:dyDescent="0.2">
      <c r="A174" s="201"/>
      <c r="B174" s="201"/>
      <c r="C174" s="201"/>
      <c r="D174" s="201"/>
      <c r="E174" s="208"/>
      <c r="F174" s="201"/>
      <c r="G174" s="201"/>
    </row>
    <row r="175" spans="1:7" x14ac:dyDescent="0.2">
      <c r="A175" s="201"/>
      <c r="B175" s="201"/>
      <c r="C175" s="201"/>
      <c r="D175" s="201"/>
      <c r="E175" s="208"/>
      <c r="F175" s="201"/>
      <c r="G175" s="201"/>
    </row>
    <row r="176" spans="1:7" x14ac:dyDescent="0.2">
      <c r="A176" s="201"/>
      <c r="B176" s="201"/>
      <c r="C176" s="201"/>
      <c r="D176" s="201"/>
      <c r="E176" s="208"/>
      <c r="F176" s="201"/>
      <c r="G176" s="201"/>
    </row>
    <row r="177" spans="1:7" x14ac:dyDescent="0.2">
      <c r="A177" s="201"/>
      <c r="B177" s="201"/>
      <c r="C177" s="201"/>
      <c r="D177" s="201"/>
      <c r="E177" s="208"/>
      <c r="F177" s="201"/>
      <c r="G177" s="201"/>
    </row>
    <row r="178" spans="1:7" x14ac:dyDescent="0.2">
      <c r="A178" s="201"/>
      <c r="B178" s="201"/>
      <c r="C178" s="201"/>
      <c r="D178" s="201"/>
      <c r="E178" s="208"/>
      <c r="F178" s="201"/>
      <c r="G178" s="201"/>
    </row>
    <row r="179" spans="1:7" x14ac:dyDescent="0.2">
      <c r="A179" s="201"/>
      <c r="B179" s="201"/>
      <c r="C179" s="201"/>
      <c r="D179" s="201"/>
      <c r="E179" s="208"/>
      <c r="F179" s="201"/>
      <c r="G179" s="201"/>
    </row>
  </sheetData>
  <mergeCells count="55">
    <mergeCell ref="C91:G91"/>
    <mergeCell ref="C93:G93"/>
    <mergeCell ref="C95:G95"/>
    <mergeCell ref="C97:G97"/>
    <mergeCell ref="C99:G99"/>
    <mergeCell ref="C101:G101"/>
    <mergeCell ref="C103:G103"/>
    <mergeCell ref="C105:G105"/>
    <mergeCell ref="C76:G76"/>
    <mergeCell ref="C78:G78"/>
    <mergeCell ref="C80:G80"/>
    <mergeCell ref="C82:G82"/>
    <mergeCell ref="C84:G84"/>
    <mergeCell ref="C87:G87"/>
    <mergeCell ref="C66:G66"/>
    <mergeCell ref="C67:G67"/>
    <mergeCell ref="C68:D68"/>
    <mergeCell ref="C70:G70"/>
    <mergeCell ref="C72:G72"/>
    <mergeCell ref="C74:G74"/>
    <mergeCell ref="C58:G58"/>
    <mergeCell ref="C59:D59"/>
    <mergeCell ref="C60:D60"/>
    <mergeCell ref="C62:D62"/>
    <mergeCell ref="C63:D63"/>
    <mergeCell ref="C64:D64"/>
    <mergeCell ref="C45:D45"/>
    <mergeCell ref="C47:G47"/>
    <mergeCell ref="C49:G49"/>
    <mergeCell ref="C51:G51"/>
    <mergeCell ref="C54:G54"/>
    <mergeCell ref="C56:G56"/>
    <mergeCell ref="C37:G37"/>
    <mergeCell ref="C39:G39"/>
    <mergeCell ref="C40:D40"/>
    <mergeCell ref="C41:D41"/>
    <mergeCell ref="C43:G43"/>
    <mergeCell ref="C44:D44"/>
    <mergeCell ref="C25:D25"/>
    <mergeCell ref="C26:D26"/>
    <mergeCell ref="C28:G28"/>
    <mergeCell ref="C30:D30"/>
    <mergeCell ref="C31:D31"/>
    <mergeCell ref="C33:G33"/>
    <mergeCell ref="C34:D34"/>
    <mergeCell ref="C35:D35"/>
    <mergeCell ref="C15:G15"/>
    <mergeCell ref="C17:G17"/>
    <mergeCell ref="A1:G1"/>
    <mergeCell ref="A3:B3"/>
    <mergeCell ref="A4:B4"/>
    <mergeCell ref="E4:G4"/>
    <mergeCell ref="C9:G9"/>
    <mergeCell ref="C10:D10"/>
    <mergeCell ref="C11:D1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2020-03-21T10:24:50Z</dcterms:created>
  <dcterms:modified xsi:type="dcterms:W3CDTF">2020-03-21T10:25:32Z</dcterms:modified>
</cp:coreProperties>
</file>